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HRP016.DCYB.NET\VRG_Home$\denkla2v\Mijn Documenten\"/>
    </mc:Choice>
  </mc:AlternateContent>
  <bookViews>
    <workbookView xWindow="0" yWindow="0" windowWidth="19170" windowHeight="9465" activeTab="1"/>
  </bookViews>
  <sheets>
    <sheet name="Tussenstand Heren" sheetId="1" r:id="rId1"/>
    <sheet name="Tussenstand dames" sheetId="3" r:id="rId2"/>
  </sheets>
  <calcPr calcId="152511"/>
</workbook>
</file>

<file path=xl/calcChain.xml><?xml version="1.0" encoding="utf-8"?>
<calcChain xmlns="http://schemas.openxmlformats.org/spreadsheetml/2006/main">
  <c r="W34" i="3" l="1"/>
  <c r="V34" i="3"/>
  <c r="U34" i="3"/>
  <c r="V30" i="3" l="1"/>
  <c r="W30" i="3" s="1"/>
  <c r="V29" i="3"/>
  <c r="W29" i="3" s="1"/>
  <c r="W27" i="3"/>
  <c r="V27" i="3"/>
  <c r="U27" i="3"/>
  <c r="W26" i="3"/>
  <c r="V26" i="3"/>
  <c r="U26" i="3"/>
  <c r="W24" i="3"/>
  <c r="V24" i="3"/>
  <c r="U24" i="3"/>
  <c r="W23" i="3"/>
  <c r="V23" i="3"/>
  <c r="U23" i="3"/>
  <c r="V137" i="3"/>
  <c r="U137" i="3"/>
  <c r="V138" i="3"/>
  <c r="U138" i="3"/>
  <c r="W134" i="3"/>
  <c r="V134" i="3"/>
  <c r="U134" i="3"/>
  <c r="W135" i="3"/>
  <c r="V135" i="3"/>
  <c r="U135" i="3"/>
  <c r="W88" i="3"/>
  <c r="W89" i="3"/>
  <c r="W90" i="3"/>
  <c r="V89" i="3"/>
  <c r="V90" i="3"/>
  <c r="W87" i="3"/>
  <c r="V87" i="3"/>
  <c r="U87" i="3"/>
  <c r="W86" i="3"/>
  <c r="V86" i="3"/>
  <c r="U86" i="3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4" i="1"/>
  <c r="W45" i="1" l="1"/>
  <c r="W39" i="1"/>
  <c r="W33" i="1"/>
  <c r="W35" i="1"/>
  <c r="W36" i="1"/>
  <c r="W34" i="1"/>
  <c r="W37" i="1"/>
  <c r="W46" i="1"/>
  <c r="W40" i="1"/>
  <c r="W38" i="1"/>
  <c r="W41" i="1"/>
  <c r="W42" i="1"/>
  <c r="W44" i="1"/>
  <c r="W49" i="1"/>
  <c r="W48" i="1"/>
  <c r="W53" i="1"/>
  <c r="W51" i="1"/>
  <c r="W47" i="1"/>
  <c r="W50" i="1"/>
  <c r="W52" i="1"/>
  <c r="W59" i="1"/>
  <c r="W54" i="1"/>
  <c r="W43" i="1"/>
  <c r="W56" i="1"/>
  <c r="W55" i="1"/>
  <c r="W60" i="1"/>
  <c r="W58" i="1"/>
  <c r="W64" i="1"/>
  <c r="W66" i="1"/>
  <c r="W65" i="1"/>
  <c r="W76" i="1"/>
  <c r="W77" i="1"/>
  <c r="W81" i="1"/>
  <c r="W79" i="1"/>
  <c r="W32" i="1"/>
  <c r="W62" i="1"/>
  <c r="W63" i="1"/>
  <c r="W68" i="1"/>
  <c r="W69" i="1"/>
  <c r="W70" i="1"/>
  <c r="W71" i="1"/>
  <c r="W72" i="1"/>
  <c r="W73" i="1"/>
  <c r="W74" i="1"/>
  <c r="W80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123" i="1"/>
  <c r="V80" i="1" l="1"/>
  <c r="V83" i="1"/>
  <c r="U80" i="1"/>
  <c r="W14" i="3" l="1"/>
  <c r="W15" i="3"/>
  <c r="W16" i="3"/>
  <c r="W17" i="3"/>
  <c r="W18" i="3"/>
  <c r="W19" i="3"/>
  <c r="W20" i="3"/>
  <c r="W21" i="3"/>
  <c r="V18" i="3"/>
  <c r="V19" i="3"/>
  <c r="V20" i="3"/>
  <c r="U18" i="3"/>
  <c r="U19" i="3"/>
  <c r="U20" i="3"/>
  <c r="W98" i="3" l="1"/>
  <c r="W5" i="3"/>
  <c r="W7" i="3"/>
  <c r="W8" i="3"/>
  <c r="W9" i="3"/>
  <c r="W10" i="3"/>
  <c r="W11" i="3"/>
  <c r="W12" i="3"/>
  <c r="W13" i="3"/>
  <c r="W6" i="3"/>
  <c r="V5" i="3"/>
  <c r="V7" i="3"/>
  <c r="V8" i="3"/>
  <c r="V9" i="3"/>
  <c r="V10" i="3"/>
  <c r="V11" i="3"/>
  <c r="V12" i="3"/>
  <c r="V13" i="3"/>
  <c r="V14" i="3"/>
  <c r="V15" i="3"/>
  <c r="V16" i="3"/>
  <c r="V17" i="3"/>
  <c r="V21" i="3"/>
  <c r="V6" i="3"/>
  <c r="U5" i="3"/>
  <c r="U7" i="3"/>
  <c r="U8" i="3"/>
  <c r="U9" i="3"/>
  <c r="U10" i="3"/>
  <c r="U11" i="3"/>
  <c r="U12" i="3"/>
  <c r="U13" i="3"/>
  <c r="U14" i="3"/>
  <c r="U15" i="3"/>
  <c r="U16" i="3"/>
  <c r="U17" i="3"/>
  <c r="U21" i="3"/>
  <c r="U6" i="3"/>
  <c r="W36" i="3"/>
  <c r="W38" i="3"/>
  <c r="W35" i="3"/>
  <c r="W37" i="3"/>
  <c r="W40" i="3"/>
  <c r="W43" i="3"/>
  <c r="W41" i="3"/>
  <c r="W44" i="3"/>
  <c r="W45" i="3"/>
  <c r="W49" i="3"/>
  <c r="W48" i="3"/>
  <c r="W39" i="3"/>
  <c r="W46" i="3"/>
  <c r="W53" i="3"/>
  <c r="W42" i="3"/>
  <c r="W51" i="3"/>
  <c r="W56" i="3"/>
  <c r="W52" i="3"/>
  <c r="W59" i="3"/>
  <c r="W61" i="3"/>
  <c r="W47" i="3"/>
  <c r="W54" i="3"/>
  <c r="W58" i="3"/>
  <c r="W50" i="3"/>
  <c r="W57" i="3"/>
  <c r="W55" i="3"/>
  <c r="W64" i="3"/>
  <c r="W63" i="3"/>
  <c r="W65" i="3"/>
  <c r="W69" i="3"/>
  <c r="W71" i="3"/>
  <c r="W72" i="3"/>
  <c r="W73" i="3"/>
  <c r="W74" i="3"/>
  <c r="W75" i="3"/>
  <c r="W76" i="3"/>
  <c r="W77" i="3"/>
  <c r="W78" i="3"/>
  <c r="W79" i="3"/>
  <c r="W80" i="3"/>
  <c r="W81" i="3"/>
  <c r="W82" i="3"/>
  <c r="W67" i="3"/>
  <c r="W68" i="3"/>
  <c r="W83" i="3"/>
  <c r="W84" i="3"/>
  <c r="W33" i="3"/>
  <c r="V36" i="3"/>
  <c r="V38" i="3"/>
  <c r="V35" i="3"/>
  <c r="V37" i="3"/>
  <c r="V40" i="3"/>
  <c r="V43" i="3"/>
  <c r="V41" i="3"/>
  <c r="V44" i="3"/>
  <c r="V45" i="3"/>
  <c r="V49" i="3"/>
  <c r="V48" i="3"/>
  <c r="V39" i="3"/>
  <c r="V46" i="3"/>
  <c r="V53" i="3"/>
  <c r="V42" i="3"/>
  <c r="V51" i="3"/>
  <c r="V56" i="3"/>
  <c r="V52" i="3"/>
  <c r="V59" i="3"/>
  <c r="V61" i="3"/>
  <c r="V47" i="3"/>
  <c r="V54" i="3"/>
  <c r="V58" i="3"/>
  <c r="V50" i="3"/>
  <c r="V57" i="3"/>
  <c r="V55" i="3"/>
  <c r="V64" i="3"/>
  <c r="V63" i="3"/>
  <c r="V65" i="3"/>
  <c r="V69" i="3"/>
  <c r="V71" i="3"/>
  <c r="V72" i="3"/>
  <c r="V73" i="3"/>
  <c r="V74" i="3"/>
  <c r="V75" i="3"/>
  <c r="V76" i="3"/>
  <c r="V77" i="3"/>
  <c r="V78" i="3"/>
  <c r="V79" i="3"/>
  <c r="V80" i="3"/>
  <c r="V81" i="3"/>
  <c r="V82" i="3"/>
  <c r="V67" i="3"/>
  <c r="V68" i="3"/>
  <c r="V83" i="3"/>
  <c r="V84" i="3"/>
  <c r="V33" i="3"/>
  <c r="U36" i="3"/>
  <c r="U38" i="3"/>
  <c r="U35" i="3"/>
  <c r="U37" i="3"/>
  <c r="U40" i="3"/>
  <c r="U43" i="3"/>
  <c r="U41" i="3"/>
  <c r="U44" i="3"/>
  <c r="U45" i="3"/>
  <c r="U49" i="3"/>
  <c r="U48" i="3"/>
  <c r="U39" i="3"/>
  <c r="U46" i="3"/>
  <c r="U53" i="3"/>
  <c r="U42" i="3"/>
  <c r="U51" i="3"/>
  <c r="U56" i="3"/>
  <c r="U52" i="3"/>
  <c r="U59" i="3"/>
  <c r="U61" i="3"/>
  <c r="U47" i="3"/>
  <c r="U54" i="3"/>
  <c r="U58" i="3"/>
  <c r="U50" i="3"/>
  <c r="U57" i="3"/>
  <c r="U55" i="3"/>
  <c r="U64" i="3"/>
  <c r="U63" i="3"/>
  <c r="U65" i="3"/>
  <c r="U69" i="3"/>
  <c r="U71" i="3"/>
  <c r="U72" i="3"/>
  <c r="U73" i="3"/>
  <c r="U74" i="3"/>
  <c r="U75" i="3"/>
  <c r="U76" i="3"/>
  <c r="U77" i="3"/>
  <c r="U78" i="3"/>
  <c r="U79" i="3"/>
  <c r="U80" i="3"/>
  <c r="U81" i="3"/>
  <c r="U82" i="3"/>
  <c r="U67" i="3"/>
  <c r="U68" i="3"/>
  <c r="U83" i="3"/>
  <c r="U84" i="3"/>
  <c r="U33" i="3"/>
  <c r="W96" i="3"/>
  <c r="W97" i="3"/>
  <c r="W99" i="3"/>
  <c r="W106" i="3"/>
  <c r="W95" i="3"/>
  <c r="W100" i="3"/>
  <c r="W101" i="3"/>
  <c r="W103" i="3"/>
  <c r="W110" i="3"/>
  <c r="W102" i="3"/>
  <c r="W108" i="3"/>
  <c r="W112" i="3"/>
  <c r="W113" i="3"/>
  <c r="W105" i="3"/>
  <c r="W114" i="3"/>
  <c r="W107" i="3"/>
  <c r="W117" i="3"/>
  <c r="W111" i="3"/>
  <c r="W120" i="3"/>
  <c r="W116" i="3"/>
  <c r="W122" i="3"/>
  <c r="W123" i="3"/>
  <c r="W124" i="3"/>
  <c r="W125" i="3"/>
  <c r="W126" i="3"/>
  <c r="W127" i="3"/>
  <c r="W128" i="3"/>
  <c r="W129" i="3"/>
  <c r="W119" i="3"/>
  <c r="W130" i="3"/>
  <c r="W131" i="3"/>
  <c r="W132" i="3"/>
  <c r="W94" i="3"/>
  <c r="V96" i="3"/>
  <c r="V98" i="3"/>
  <c r="V97" i="3"/>
  <c r="V99" i="3"/>
  <c r="V106" i="3"/>
  <c r="V95" i="3"/>
  <c r="V100" i="3"/>
  <c r="V101" i="3"/>
  <c r="V103" i="3"/>
  <c r="V110" i="3"/>
  <c r="V102" i="3"/>
  <c r="V108" i="3"/>
  <c r="V112" i="3"/>
  <c r="V113" i="3"/>
  <c r="V105" i="3"/>
  <c r="V114" i="3"/>
  <c r="V107" i="3"/>
  <c r="V111" i="3"/>
  <c r="V116" i="3"/>
  <c r="V120" i="3"/>
  <c r="V117" i="3"/>
  <c r="V122" i="3"/>
  <c r="V123" i="3"/>
  <c r="V124" i="3"/>
  <c r="V125" i="3"/>
  <c r="V126" i="3"/>
  <c r="V127" i="3"/>
  <c r="V128" i="3"/>
  <c r="V129" i="3"/>
  <c r="V119" i="3"/>
  <c r="V130" i="3"/>
  <c r="V131" i="3"/>
  <c r="V132" i="3"/>
  <c r="V94" i="3"/>
  <c r="U96" i="3"/>
  <c r="U98" i="3"/>
  <c r="U97" i="3"/>
  <c r="U99" i="3"/>
  <c r="U106" i="3"/>
  <c r="U95" i="3"/>
  <c r="U100" i="3"/>
  <c r="U101" i="3"/>
  <c r="U103" i="3"/>
  <c r="U110" i="3"/>
  <c r="U102" i="3"/>
  <c r="U108" i="3"/>
  <c r="U112" i="3"/>
  <c r="U113" i="3"/>
  <c r="U105" i="3"/>
  <c r="U114" i="3"/>
  <c r="U107" i="3"/>
  <c r="U111" i="3"/>
  <c r="U116" i="3"/>
  <c r="U120" i="3"/>
  <c r="U117" i="3"/>
  <c r="U122" i="3"/>
  <c r="U123" i="3"/>
  <c r="U124" i="3"/>
  <c r="U125" i="3"/>
  <c r="U126" i="3"/>
  <c r="U127" i="3"/>
  <c r="U128" i="3"/>
  <c r="U129" i="3"/>
  <c r="U119" i="3"/>
  <c r="U130" i="3"/>
  <c r="U131" i="3"/>
  <c r="U132" i="3"/>
  <c r="U94" i="3"/>
  <c r="W200" i="1" l="1"/>
  <c r="V201" i="1"/>
  <c r="U201" i="1"/>
  <c r="V158" i="1"/>
  <c r="U158" i="1"/>
  <c r="W141" i="1"/>
  <c r="W143" i="1"/>
  <c r="W113" i="1"/>
  <c r="W122" i="1"/>
  <c r="W104" i="1"/>
  <c r="W99" i="1"/>
  <c r="W110" i="1"/>
  <c r="W24" i="1"/>
  <c r="W13" i="1"/>
  <c r="W10" i="1"/>
  <c r="W27" i="1"/>
  <c r="W18" i="1"/>
  <c r="W11" i="1"/>
  <c r="V24" i="1"/>
  <c r="V13" i="1"/>
  <c r="V10" i="1"/>
  <c r="V39" i="1"/>
  <c r="V27" i="1"/>
  <c r="V18" i="1"/>
  <c r="V11" i="1"/>
  <c r="U39" i="1"/>
  <c r="W30" i="1"/>
  <c r="W115" i="1"/>
  <c r="W22" i="1"/>
  <c r="W17" i="1"/>
  <c r="W109" i="1"/>
  <c r="W105" i="1"/>
  <c r="W19" i="1"/>
  <c r="W21" i="1"/>
  <c r="W25" i="1"/>
  <c r="W20" i="1"/>
  <c r="W31" i="1"/>
  <c r="W128" i="1"/>
  <c r="W107" i="1"/>
  <c r="W129" i="1"/>
  <c r="W102" i="1"/>
  <c r="U43" i="1"/>
  <c r="U38" i="1"/>
  <c r="U55" i="1"/>
  <c r="U42" i="1"/>
  <c r="U34" i="1"/>
  <c r="U47" i="1"/>
  <c r="U52" i="1"/>
  <c r="U41" i="1"/>
  <c r="U58" i="1"/>
  <c r="U45" i="1"/>
  <c r="U107" i="1"/>
  <c r="U54" i="1"/>
  <c r="U50" i="1"/>
  <c r="U102" i="1"/>
  <c r="U49" i="1"/>
  <c r="U105" i="1"/>
  <c r="U127" i="1"/>
  <c r="U115" i="1"/>
  <c r="U120" i="1"/>
  <c r="U108" i="1"/>
  <c r="U177" i="1"/>
  <c r="U36" i="1"/>
  <c r="U64" i="1"/>
  <c r="U60" i="1"/>
  <c r="U31" i="1"/>
  <c r="U65" i="1"/>
  <c r="U69" i="1"/>
  <c r="U33" i="1"/>
  <c r="U51" i="1"/>
  <c r="U53" i="1"/>
  <c r="U32" i="1"/>
  <c r="U62" i="1"/>
  <c r="U48" i="1"/>
  <c r="U66" i="1"/>
  <c r="U92" i="1"/>
  <c r="U72" i="1"/>
  <c r="U68" i="1"/>
  <c r="U46" i="1"/>
  <c r="U56" i="1"/>
  <c r="U79" i="1"/>
  <c r="U59" i="1"/>
  <c r="U137" i="1"/>
  <c r="U133" i="1"/>
  <c r="U71" i="1"/>
  <c r="U37" i="1"/>
  <c r="U85" i="1"/>
  <c r="U30" i="1"/>
  <c r="U98" i="1"/>
  <c r="U83" i="1"/>
  <c r="U81" i="1"/>
  <c r="U86" i="1"/>
  <c r="U74" i="1"/>
  <c r="U73" i="1"/>
  <c r="U87" i="1"/>
  <c r="U88" i="1"/>
  <c r="U153" i="1"/>
  <c r="U113" i="1"/>
  <c r="U90" i="1"/>
  <c r="U91" i="1"/>
  <c r="U76" i="1"/>
  <c r="U93" i="1"/>
  <c r="U94" i="1"/>
  <c r="U95" i="1"/>
  <c r="U96" i="1"/>
  <c r="U97" i="1"/>
  <c r="U84" i="1"/>
  <c r="U89" i="1"/>
  <c r="U77" i="1"/>
  <c r="U35" i="1"/>
  <c r="V43" i="1"/>
  <c r="V38" i="1"/>
  <c r="V55" i="1"/>
  <c r="V42" i="1"/>
  <c r="V34" i="1"/>
  <c r="V47" i="1"/>
  <c r="V52" i="1"/>
  <c r="V41" i="1"/>
  <c r="V58" i="1"/>
  <c r="V45" i="1"/>
  <c r="V107" i="1"/>
  <c r="V54" i="1"/>
  <c r="V50" i="1"/>
  <c r="V102" i="1"/>
  <c r="V49" i="1"/>
  <c r="V105" i="1"/>
  <c r="V127" i="1"/>
  <c r="V115" i="1"/>
  <c r="V120" i="1"/>
  <c r="V108" i="1"/>
  <c r="V177" i="1"/>
  <c r="V36" i="1"/>
  <c r="V19" i="1"/>
  <c r="V21" i="1"/>
  <c r="V64" i="1"/>
  <c r="V60" i="1"/>
  <c r="V31" i="1"/>
  <c r="V65" i="1"/>
  <c r="V69" i="1"/>
  <c r="V33" i="1"/>
  <c r="V25" i="1"/>
  <c r="V51" i="1"/>
  <c r="V17" i="1"/>
  <c r="V53" i="1"/>
  <c r="V32" i="1"/>
  <c r="V62" i="1"/>
  <c r="V48" i="1"/>
  <c r="V66" i="1"/>
  <c r="V92" i="1"/>
  <c r="V72" i="1"/>
  <c r="V68" i="1"/>
  <c r="V46" i="1"/>
  <c r="V56" i="1"/>
  <c r="V79" i="1"/>
  <c r="V22" i="1"/>
  <c r="V59" i="1"/>
  <c r="V137" i="1"/>
  <c r="V133" i="1"/>
  <c r="V71" i="1"/>
  <c r="V37" i="1"/>
  <c r="V85" i="1"/>
  <c r="V30" i="1"/>
  <c r="V98" i="1"/>
  <c r="V20" i="1"/>
  <c r="V81" i="1"/>
  <c r="V86" i="1"/>
  <c r="V74" i="1"/>
  <c r="V73" i="1"/>
  <c r="V87" i="1"/>
  <c r="V88" i="1"/>
  <c r="V153" i="1"/>
  <c r="V113" i="1"/>
  <c r="V90" i="1"/>
  <c r="V91" i="1"/>
  <c r="V76" i="1"/>
  <c r="V93" i="1"/>
  <c r="V94" i="1"/>
  <c r="V95" i="1"/>
  <c r="V96" i="1"/>
  <c r="V97" i="1"/>
  <c r="V84" i="1"/>
  <c r="V89" i="1"/>
  <c r="V77" i="1"/>
  <c r="V35" i="1"/>
  <c r="W112" i="1"/>
  <c r="W111" i="1"/>
  <c r="W103" i="1"/>
  <c r="W152" i="1"/>
  <c r="W138" i="1"/>
  <c r="W145" i="1"/>
  <c r="W164" i="1"/>
  <c r="W124" i="1"/>
  <c r="W172" i="1"/>
  <c r="W133" i="1"/>
  <c r="W168" i="1"/>
  <c r="W149" i="1"/>
  <c r="W118" i="1"/>
  <c r="W121" i="1"/>
  <c r="W137" i="1"/>
  <c r="W117" i="1"/>
  <c r="W119" i="1"/>
  <c r="W166" i="1"/>
  <c r="W120" i="1"/>
  <c r="W163" i="1"/>
  <c r="W114" i="1"/>
  <c r="W135" i="1"/>
  <c r="W189" i="1"/>
  <c r="W157" i="1"/>
  <c r="W150" i="1"/>
  <c r="W186" i="1"/>
  <c r="W192" i="1"/>
  <c r="W198" i="1"/>
  <c r="W155" i="1"/>
  <c r="W101" i="1"/>
  <c r="W154" i="1"/>
  <c r="W203" i="1"/>
  <c r="W199" i="1"/>
  <c r="W204" i="1"/>
  <c r="W160" i="1"/>
  <c r="W195" i="1"/>
  <c r="W127" i="1"/>
  <c r="W174" i="1"/>
  <c r="W178" i="1"/>
  <c r="W151" i="1"/>
  <c r="W139" i="1"/>
  <c r="W131" i="1"/>
  <c r="W153" i="1"/>
  <c r="W188" i="1"/>
  <c r="W176" i="1"/>
  <c r="W116" i="1"/>
  <c r="W165" i="1"/>
  <c r="W144" i="1"/>
  <c r="W108" i="1"/>
  <c r="W173" i="1"/>
  <c r="W106" i="1"/>
  <c r="W206" i="1"/>
  <c r="W205" i="1"/>
  <c r="W126" i="1"/>
  <c r="W177" i="1"/>
  <c r="W187" i="1"/>
  <c r="W185" i="1"/>
  <c r="W132" i="1"/>
  <c r="W158" i="1"/>
  <c r="W191" i="1"/>
  <c r="W169" i="1"/>
  <c r="W197" i="1"/>
  <c r="W201" i="1"/>
  <c r="W179" i="1"/>
  <c r="W181" i="1"/>
  <c r="W140" i="1"/>
  <c r="W202" i="1"/>
  <c r="W159" i="1"/>
  <c r="W162" i="1"/>
  <c r="W142" i="1"/>
  <c r="W196" i="1"/>
  <c r="W175" i="1"/>
  <c r="W194" i="1"/>
  <c r="W184" i="1"/>
  <c r="W193" i="1"/>
  <c r="W136" i="1"/>
  <c r="W167" i="1"/>
  <c r="W161" i="1"/>
  <c r="W171" i="1"/>
  <c r="W180" i="1"/>
  <c r="W130" i="1"/>
  <c r="W183" i="1"/>
  <c r="W146" i="1"/>
  <c r="W156" i="1"/>
  <c r="V70" i="1"/>
  <c r="V104" i="1"/>
  <c r="V109" i="1"/>
  <c r="V117" i="1"/>
  <c r="V110" i="1"/>
  <c r="V111" i="1"/>
  <c r="V152" i="1"/>
  <c r="V101" i="1"/>
  <c r="V139" i="1"/>
  <c r="V114" i="1"/>
  <c r="V159" i="1"/>
  <c r="V131" i="1"/>
  <c r="V144" i="1"/>
  <c r="V180" i="1"/>
  <c r="V118" i="1"/>
  <c r="V146" i="1"/>
  <c r="V122" i="1"/>
  <c r="V132" i="1"/>
  <c r="V124" i="1"/>
  <c r="V141" i="1"/>
  <c r="V147" i="1"/>
  <c r="V123" i="1"/>
  <c r="V140" i="1"/>
  <c r="V63" i="1"/>
  <c r="V186" i="1"/>
  <c r="V200" i="1"/>
  <c r="V149" i="1"/>
  <c r="V163" i="1"/>
  <c r="V135" i="1"/>
  <c r="V195" i="1"/>
  <c r="V130" i="1"/>
  <c r="V106" i="1"/>
  <c r="V128" i="1"/>
  <c r="V183" i="1"/>
  <c r="V204" i="1"/>
  <c r="V202" i="1"/>
  <c r="V205" i="1"/>
  <c r="V116" i="1"/>
  <c r="V174" i="1"/>
  <c r="V138" i="1"/>
  <c r="V156" i="1"/>
  <c r="V155" i="1"/>
  <c r="V171" i="1"/>
  <c r="V126" i="1"/>
  <c r="V129" i="1"/>
  <c r="V143" i="1"/>
  <c r="V193" i="1"/>
  <c r="V194" i="1"/>
  <c r="V142" i="1"/>
  <c r="V169" i="1"/>
  <c r="V154" i="1"/>
  <c r="V157" i="1"/>
  <c r="V199" i="1"/>
  <c r="V112" i="1"/>
  <c r="V206" i="1"/>
  <c r="V172" i="1"/>
  <c r="V162" i="1"/>
  <c r="V119" i="1"/>
  <c r="V185" i="1"/>
  <c r="V184" i="1"/>
  <c r="V175" i="1"/>
  <c r="V103" i="1"/>
  <c r="V197" i="1"/>
  <c r="V181" i="1"/>
  <c r="V173" i="1"/>
  <c r="V189" i="1"/>
  <c r="V176" i="1"/>
  <c r="V121" i="1"/>
  <c r="V161" i="1"/>
  <c r="V187" i="1"/>
  <c r="V203" i="1"/>
  <c r="V178" i="1"/>
  <c r="V150" i="1"/>
  <c r="V145" i="1"/>
  <c r="V168" i="1"/>
  <c r="V160" i="1"/>
  <c r="V196" i="1"/>
  <c r="V151" i="1"/>
  <c r="V179" i="1"/>
  <c r="V136" i="1"/>
  <c r="V188" i="1"/>
  <c r="V166" i="1"/>
  <c r="V198" i="1"/>
  <c r="V165" i="1"/>
  <c r="V164" i="1"/>
  <c r="V191" i="1"/>
  <c r="V167" i="1"/>
  <c r="V192" i="1"/>
  <c r="V40" i="1"/>
  <c r="U70" i="1"/>
  <c r="U104" i="1"/>
  <c r="U109" i="1"/>
  <c r="U117" i="1"/>
  <c r="U110" i="1"/>
  <c r="U111" i="1"/>
  <c r="U152" i="1"/>
  <c r="U101" i="1"/>
  <c r="U139" i="1"/>
  <c r="U114" i="1"/>
  <c r="U159" i="1"/>
  <c r="U131" i="1"/>
  <c r="U144" i="1"/>
  <c r="U180" i="1"/>
  <c r="U118" i="1"/>
  <c r="U146" i="1"/>
  <c r="U122" i="1"/>
  <c r="U132" i="1"/>
  <c r="U124" i="1"/>
  <c r="U141" i="1"/>
  <c r="U147" i="1"/>
  <c r="U123" i="1"/>
  <c r="U140" i="1"/>
  <c r="U63" i="1"/>
  <c r="U186" i="1"/>
  <c r="U200" i="1"/>
  <c r="U149" i="1"/>
  <c r="U163" i="1"/>
  <c r="U135" i="1"/>
  <c r="U195" i="1"/>
  <c r="U130" i="1"/>
  <c r="U106" i="1"/>
  <c r="U128" i="1"/>
  <c r="U183" i="1"/>
  <c r="U204" i="1"/>
  <c r="U202" i="1"/>
  <c r="U205" i="1"/>
  <c r="U116" i="1"/>
  <c r="U174" i="1"/>
  <c r="U138" i="1"/>
  <c r="U156" i="1"/>
  <c r="U155" i="1"/>
  <c r="U171" i="1"/>
  <c r="U126" i="1"/>
  <c r="U129" i="1"/>
  <c r="U143" i="1"/>
  <c r="U193" i="1"/>
  <c r="U194" i="1"/>
  <c r="U142" i="1"/>
  <c r="U169" i="1"/>
  <c r="U154" i="1"/>
  <c r="U157" i="1"/>
  <c r="U199" i="1"/>
  <c r="U112" i="1"/>
  <c r="U206" i="1"/>
  <c r="U172" i="1"/>
  <c r="U162" i="1"/>
  <c r="U119" i="1"/>
  <c r="U185" i="1"/>
  <c r="U184" i="1"/>
  <c r="U175" i="1"/>
  <c r="U103" i="1"/>
  <c r="U197" i="1"/>
  <c r="U181" i="1"/>
  <c r="U173" i="1"/>
  <c r="U189" i="1"/>
  <c r="U176" i="1"/>
  <c r="U121" i="1"/>
  <c r="U161" i="1"/>
  <c r="U187" i="1"/>
  <c r="U203" i="1"/>
  <c r="U178" i="1"/>
  <c r="U150" i="1"/>
  <c r="U145" i="1"/>
  <c r="U168" i="1"/>
  <c r="U160" i="1"/>
  <c r="U196" i="1"/>
  <c r="U151" i="1"/>
  <c r="U179" i="1"/>
  <c r="U136" i="1"/>
  <c r="U188" i="1"/>
  <c r="U166" i="1"/>
  <c r="U198" i="1"/>
  <c r="U165" i="1"/>
  <c r="U164" i="1"/>
  <c r="U191" i="1"/>
  <c r="U167" i="1"/>
  <c r="U192" i="1"/>
  <c r="U40" i="1"/>
  <c r="W5" i="1"/>
  <c r="V5" i="1"/>
  <c r="W9" i="1"/>
  <c r="V9" i="1"/>
  <c r="V44" i="1"/>
  <c r="U44" i="1"/>
  <c r="W15" i="1"/>
  <c r="V15" i="1"/>
  <c r="W8" i="1"/>
  <c r="V8" i="1"/>
  <c r="W7" i="1"/>
  <c r="V7" i="1"/>
  <c r="W26" i="1"/>
  <c r="V26" i="1"/>
  <c r="W4" i="1"/>
  <c r="V4" i="1"/>
  <c r="W14" i="1"/>
  <c r="V14" i="1"/>
  <c r="W23" i="1"/>
  <c r="V23" i="1"/>
  <c r="W16" i="1"/>
  <c r="V16" i="1"/>
  <c r="W6" i="1"/>
  <c r="V6" i="1"/>
  <c r="W12" i="1"/>
  <c r="V12" i="1"/>
</calcChain>
</file>

<file path=xl/sharedStrings.xml><?xml version="1.0" encoding="utf-8"?>
<sst xmlns="http://schemas.openxmlformats.org/spreadsheetml/2006/main" count="425" uniqueCount="273">
  <si>
    <t>Heren Hoofdklasse</t>
  </si>
  <si>
    <t>Slag om de Zaan</t>
  </si>
  <si>
    <t>Roeirace Lemmer OFK</t>
  </si>
  <si>
    <t>Vuurtorenrace Urk</t>
  </si>
  <si>
    <t>Kaagrace Warmond</t>
  </si>
  <si>
    <t>Kameleonrace Terherne</t>
  </si>
  <si>
    <t>ZwarteWaterRace      </t>
  </si>
  <si>
    <t>Veerse Meer race</t>
  </si>
  <si>
    <t>Langweerder Sloepenrace</t>
  </si>
  <si>
    <t>Serdon</t>
  </si>
  <si>
    <t>Orkaan</t>
  </si>
  <si>
    <t>Azorean High</t>
  </si>
  <si>
    <t>Anckertje, 't</t>
  </si>
  <si>
    <t>Sloepweesje</t>
  </si>
  <si>
    <t>Pollux</t>
  </si>
  <si>
    <t>Grutte Bear</t>
  </si>
  <si>
    <t>Arad</t>
  </si>
  <si>
    <t>Okke</t>
  </si>
  <si>
    <t>Tréwes 2</t>
  </si>
  <si>
    <t>Gouteyck</t>
  </si>
  <si>
    <t>Twirre</t>
  </si>
  <si>
    <t>Polyester</t>
  </si>
  <si>
    <t>Beluga</t>
  </si>
  <si>
    <t>Razende Snol</t>
  </si>
  <si>
    <t>Pulletje, 't</t>
  </si>
  <si>
    <t>Schotse Vier</t>
  </si>
  <si>
    <t>Iwan Franko</t>
  </si>
  <si>
    <t>Bergenvaarder</t>
  </si>
  <si>
    <t>Heren 1e klasse</t>
  </si>
  <si>
    <t>vechten op de Vecht</t>
  </si>
  <si>
    <t>Harlinger Kampioenschappen</t>
  </si>
  <si>
    <t>Utrechtse Grachtenrace Rondom</t>
  </si>
  <si>
    <t>Roeisloepenrace Grouw</t>
  </si>
  <si>
    <t>Zwolse grachtenrace</t>
  </si>
  <si>
    <t>Mosselrace Bruinisse</t>
  </si>
  <si>
    <t>Slag om Makkum</t>
  </si>
  <si>
    <t>Grachtenrace Amsterdam</t>
  </si>
  <si>
    <t>Oksewiel 1</t>
  </si>
  <si>
    <t>Boomsluiter</t>
  </si>
  <si>
    <t>Vecht, De</t>
  </si>
  <si>
    <t>Averij</t>
  </si>
  <si>
    <t>Octopus</t>
  </si>
  <si>
    <t>Cor de Bruin 2</t>
  </si>
  <si>
    <t>W2</t>
  </si>
  <si>
    <t>Gebr. van Amerongen</t>
  </si>
  <si>
    <t>Last of Titanic</t>
  </si>
  <si>
    <t>Ben Vossenaar</t>
  </si>
  <si>
    <t>Viking</t>
  </si>
  <si>
    <t>Visbyvaarder</t>
  </si>
  <si>
    <t>Dolman</t>
  </si>
  <si>
    <t>Leeuwke</t>
  </si>
  <si>
    <t>Cornelis Douwes</t>
  </si>
  <si>
    <t>Caatje van Warmond</t>
  </si>
  <si>
    <t>Haarlemmerhout</t>
  </si>
  <si>
    <t>Vergaan</t>
  </si>
  <si>
    <t>Huysman, De</t>
  </si>
  <si>
    <t>Seahorse</t>
  </si>
  <si>
    <t>Blue Whale</t>
  </si>
  <si>
    <t>Skomskower</t>
  </si>
  <si>
    <t>Mercator</t>
  </si>
  <si>
    <t>Evert Deddes</t>
  </si>
  <si>
    <t>Schonenvaarder</t>
  </si>
  <si>
    <t>Aludux</t>
  </si>
  <si>
    <t>Snurk</t>
  </si>
  <si>
    <t>Fjoer Fûgel</t>
  </si>
  <si>
    <t>Yellow Fin</t>
  </si>
  <si>
    <t>Roy Hesterman</t>
  </si>
  <si>
    <t>Gone But Not Forgotten</t>
  </si>
  <si>
    <t>El Flamingo II</t>
  </si>
  <si>
    <t>Wetter Fretter</t>
  </si>
  <si>
    <t>Haakie, 't</t>
  </si>
  <si>
    <t>Baron van Ghent</t>
  </si>
  <si>
    <t>Cor de Bruin 1</t>
  </si>
  <si>
    <t>Bacchus</t>
  </si>
  <si>
    <t>Guinevere</t>
  </si>
  <si>
    <t>Mac, De</t>
  </si>
  <si>
    <t>Ame Gijs/ Magna Frisia</t>
  </si>
  <si>
    <t>Hjoed `n Makkie 5,1%</t>
  </si>
  <si>
    <t>Zwarte Duivels</t>
  </si>
  <si>
    <t>Abel Tasman</t>
  </si>
  <si>
    <t>Benwyvis</t>
  </si>
  <si>
    <t>Blister</t>
  </si>
  <si>
    <t>Brandaris</t>
  </si>
  <si>
    <t>Castor</t>
  </si>
  <si>
    <t>Dorus Rijkers</t>
  </si>
  <si>
    <t>Gebroeders de Witt</t>
  </si>
  <si>
    <t>Jacob Benckes</t>
  </si>
  <si>
    <t>Pulp Fiction</t>
  </si>
  <si>
    <t>Ran</t>
  </si>
  <si>
    <t>Swolla</t>
  </si>
  <si>
    <t>Tobbe</t>
  </si>
  <si>
    <t xml:space="preserve">Vliegende Groene Draeck, De </t>
  </si>
  <si>
    <t>Vuurzee</t>
  </si>
  <si>
    <t>Zeemanshuis II</t>
  </si>
  <si>
    <t>Zeester</t>
  </si>
  <si>
    <t>Admiraal Simms</t>
  </si>
  <si>
    <t>Mumbo Jumbo</t>
  </si>
  <si>
    <t>Zeeolifant</t>
  </si>
  <si>
    <t>Heren 2e klasse</t>
  </si>
  <si>
    <t>vechten op de vecht</t>
  </si>
  <si>
    <t>Epoxydus</t>
  </si>
  <si>
    <t>Kromhout, 't</t>
  </si>
  <si>
    <t>Onrust, De</t>
  </si>
  <si>
    <t>Schone Waardin</t>
  </si>
  <si>
    <t>Greet</t>
  </si>
  <si>
    <t>Voorganck</t>
  </si>
  <si>
    <t>Wildenborch</t>
  </si>
  <si>
    <t>Kaat</t>
  </si>
  <si>
    <t>Buffel</t>
  </si>
  <si>
    <t>Labora Stulti</t>
  </si>
  <si>
    <t>Witte Schuim, Het</t>
  </si>
  <si>
    <t>Jan van Riebeeck</t>
  </si>
  <si>
    <t>Oude Dock, `t</t>
  </si>
  <si>
    <t>Remex Liberus</t>
  </si>
  <si>
    <t>Spiering II</t>
  </si>
  <si>
    <t>Adamanteus</t>
  </si>
  <si>
    <t>Bestevaêr</t>
  </si>
  <si>
    <t>Witte Beer, De</t>
  </si>
  <si>
    <t>Lootsman</t>
  </si>
  <si>
    <t>Hubert Jans 2</t>
  </si>
  <si>
    <t>Leytsagher</t>
  </si>
  <si>
    <t>Laura G</t>
  </si>
  <si>
    <t>Kaag 1</t>
  </si>
  <si>
    <t>Aquarel</t>
  </si>
  <si>
    <t>Team Spirit</t>
  </si>
  <si>
    <t>Noordvaarder</t>
  </si>
  <si>
    <t xml:space="preserve">HES </t>
  </si>
  <si>
    <t>Doeke Doeksen</t>
  </si>
  <si>
    <t>Kracht</t>
  </si>
  <si>
    <t>Schokland</t>
  </si>
  <si>
    <t>Dikkertje</t>
  </si>
  <si>
    <t>Jan van Schaffelaar</t>
  </si>
  <si>
    <t>Hertog van Gelre</t>
  </si>
  <si>
    <t>Vic</t>
  </si>
  <si>
    <t>Toewijding</t>
  </si>
  <si>
    <t>Twister</t>
  </si>
  <si>
    <t>Wetter Wrotter</t>
  </si>
  <si>
    <t>Stad Kampen</t>
  </si>
  <si>
    <t>Mooder Maas</t>
  </si>
  <si>
    <t>Kromme Dick</t>
  </si>
  <si>
    <t>Barbarossa</t>
  </si>
  <si>
    <t>Dolfijn</t>
  </si>
  <si>
    <t>Mata Hari</t>
  </si>
  <si>
    <t>Sterke Sietze</t>
  </si>
  <si>
    <t>De Rijp 002</t>
  </si>
  <si>
    <t>The White One</t>
  </si>
  <si>
    <t>Jan Backx</t>
  </si>
  <si>
    <t>Jan van den Berg</t>
  </si>
  <si>
    <t>Zeeleeuw, De</t>
  </si>
  <si>
    <t>Curved Wood</t>
  </si>
  <si>
    <t>Houtman</t>
  </si>
  <si>
    <t>Carma</t>
  </si>
  <si>
    <t>Te Maru</t>
  </si>
  <si>
    <t>Voorbijganger</t>
  </si>
  <si>
    <t>Wolter Huisman</t>
  </si>
  <si>
    <t>Bartle</t>
  </si>
  <si>
    <t>Witte de With</t>
  </si>
  <si>
    <t>Thussen Uit</t>
  </si>
  <si>
    <t>Quo Vadis</t>
  </si>
  <si>
    <t>Samskip Endurance</t>
  </si>
  <si>
    <t>Zuyderzee</t>
  </si>
  <si>
    <t>L.A. Buma</t>
  </si>
  <si>
    <t>Moos</t>
  </si>
  <si>
    <t>Kaatje</t>
  </si>
  <si>
    <t>Wijsselland</t>
  </si>
  <si>
    <t>Poolzee</t>
  </si>
  <si>
    <t>Veertje, `t</t>
  </si>
  <si>
    <t>Salland</t>
  </si>
  <si>
    <t>Doordouwer</t>
  </si>
  <si>
    <t>Icterus</t>
  </si>
  <si>
    <t>Verbondenheid</t>
  </si>
  <si>
    <t>Forel</t>
  </si>
  <si>
    <t>Gouden Phoenix, Den</t>
  </si>
  <si>
    <t>Splitcase</t>
  </si>
  <si>
    <t>Plancius</t>
  </si>
  <si>
    <t>Visioen</t>
  </si>
  <si>
    <t>Leugenaar</t>
  </si>
  <si>
    <t>Haal an Antje</t>
  </si>
  <si>
    <t>Kubber, De</t>
  </si>
  <si>
    <t>Michiel de Ruyter</t>
  </si>
  <si>
    <t>Amazone</t>
  </si>
  <si>
    <t>Mare Liberum</t>
  </si>
  <si>
    <t>Piet Haverkamp</t>
  </si>
  <si>
    <t>Titanic</t>
  </si>
  <si>
    <t>Ypke Diesel</t>
  </si>
  <si>
    <t>Dwars in den Weg</t>
  </si>
  <si>
    <t>Zeepaard, 't</t>
  </si>
  <si>
    <t>In de Olie</t>
  </si>
  <si>
    <t>Dames Hoofdklasse</t>
  </si>
  <si>
    <t>naam</t>
  </si>
  <si>
    <t>Lytse Bear</t>
  </si>
  <si>
    <t>Pulp fiction</t>
  </si>
  <si>
    <t>Gia light</t>
  </si>
  <si>
    <t>Mare Australis</t>
  </si>
  <si>
    <t>Tréwes 3</t>
  </si>
  <si>
    <t>Steenbok</t>
  </si>
  <si>
    <t>Zusje</t>
  </si>
  <si>
    <t>West Arvada</t>
  </si>
  <si>
    <t>Egbert Wagenborg</t>
  </si>
  <si>
    <t>Dames 1e klasse</t>
  </si>
  <si>
    <t>Bruzer</t>
  </si>
  <si>
    <t>Paardekreek, De</t>
  </si>
  <si>
    <t>8 Beaufort</t>
  </si>
  <si>
    <t>Wetter wrotter</t>
  </si>
  <si>
    <t>Skomskowster</t>
  </si>
  <si>
    <t>Onvervaard</t>
  </si>
  <si>
    <t>Rode draak</t>
  </si>
  <si>
    <t>Katowice</t>
  </si>
  <si>
    <t>Lyst Leeuwke</t>
  </si>
  <si>
    <t>Lady Killer</t>
  </si>
  <si>
    <t>Naruthi</t>
  </si>
  <si>
    <t>Najade</t>
  </si>
  <si>
    <t>Oksewiel 2</t>
  </si>
  <si>
    <t>Hjoed `n Makkie 2</t>
  </si>
  <si>
    <t>Blauwe Bootje `t</t>
  </si>
  <si>
    <t>Eucalypta</t>
  </si>
  <si>
    <t>Wetterspetter</t>
  </si>
  <si>
    <t>Magna Frisia</t>
  </si>
  <si>
    <t>Dames 2e klasse</t>
  </si>
  <si>
    <t xml:space="preserve">Jan van den Berg </t>
  </si>
  <si>
    <t>Altied Wad</t>
  </si>
  <si>
    <t>Betterskip</t>
  </si>
  <si>
    <t>Waterheks</t>
  </si>
  <si>
    <t>Danser</t>
  </si>
  <si>
    <t>Kaapse Vreugd, De</t>
  </si>
  <si>
    <t>Berend Koster</t>
  </si>
  <si>
    <t>Mytilus</t>
  </si>
  <si>
    <t>Nou-en</t>
  </si>
  <si>
    <t>Bartix</t>
  </si>
  <si>
    <t>Brand</t>
  </si>
  <si>
    <t>van Ommeren</t>
  </si>
  <si>
    <t>Kaapse Pracht, De</t>
  </si>
  <si>
    <t>Curved wood</t>
  </si>
  <si>
    <t>Karakter</t>
  </si>
  <si>
    <t>Parel van Bru, De</t>
  </si>
  <si>
    <t>Rijp</t>
  </si>
  <si>
    <t>Virgo</t>
  </si>
  <si>
    <t>Zeven Dollen</t>
  </si>
  <si>
    <t>totaal aantal races</t>
  </si>
  <si>
    <t>totaal punten</t>
  </si>
  <si>
    <t>beste zes</t>
  </si>
  <si>
    <t>genomineerde races</t>
  </si>
  <si>
    <t>Op de Rotte</t>
  </si>
  <si>
    <t>Zeeotter II H1</t>
  </si>
  <si>
    <t xml:space="preserve">Zeeleeuw 2 </t>
  </si>
  <si>
    <t xml:space="preserve">Onversaagd </t>
  </si>
  <si>
    <t xml:space="preserve">Benwyvis </t>
  </si>
  <si>
    <t xml:space="preserve">Kerwood </t>
  </si>
  <si>
    <t xml:space="preserve">Toverbal </t>
  </si>
  <si>
    <t xml:space="preserve">Doorhaler </t>
  </si>
  <si>
    <t xml:space="preserve">Murk </t>
  </si>
  <si>
    <t xml:space="preserve">Maaike </t>
  </si>
  <si>
    <t xml:space="preserve">Moby Dick </t>
  </si>
  <si>
    <t xml:space="preserve">Doordrijver </t>
  </si>
  <si>
    <t xml:space="preserve">d'Isela </t>
  </si>
  <si>
    <t xml:space="preserve">Maarten H. Tromp </t>
  </si>
  <si>
    <t xml:space="preserve">Dappertje </t>
  </si>
  <si>
    <t xml:space="preserve">Rotterdammer 2 </t>
  </si>
  <si>
    <t xml:space="preserve">Caatje van Warmond </t>
  </si>
  <si>
    <t xml:space="preserve">Vuurzee </t>
  </si>
  <si>
    <t xml:space="preserve">d'isela </t>
  </si>
  <si>
    <t xml:space="preserve">Sir Lancelot skynner </t>
  </si>
  <si>
    <t xml:space="preserve">Buffel </t>
  </si>
  <si>
    <t xml:space="preserve">Tréwes 1 </t>
  </si>
  <si>
    <t xml:space="preserve">Anthony van Hoboken </t>
  </si>
  <si>
    <t>Muiden-Pampus-Muiden</t>
  </si>
  <si>
    <t>Muiden Pampus Muiden</t>
  </si>
  <si>
    <t>respec op de Lek</t>
  </si>
  <si>
    <t>Bertha</t>
  </si>
  <si>
    <t>punten beste 6</t>
  </si>
  <si>
    <t>*</t>
  </si>
  <si>
    <t>vermogens beste 6</t>
  </si>
  <si>
    <t>punten onderlinge resultaten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</si>
</sst>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textRotation="90"/>
    </xf>
    <xf numFmtId="0" fontId="5" fillId="0" borderId="1" xfId="0" applyFont="1" applyBorder="1"/>
    <xf numFmtId="0" fontId="6" fillId="0" borderId="1" xfId="0" applyFont="1" applyBorder="1" applyAlignment="1"/>
    <xf numFmtId="0" fontId="7" fillId="0" borderId="1" xfId="0" applyFont="1" applyBorder="1" applyAlignment="1"/>
    <xf numFmtId="0" fontId="6" fillId="2" borderId="1" xfId="0" applyFont="1" applyFill="1" applyBorder="1" applyAlignment="1"/>
    <xf numFmtId="0" fontId="7" fillId="0" borderId="1" xfId="0" applyFont="1" applyBorder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Border="1"/>
    <xf numFmtId="0" fontId="4" fillId="0" borderId="0" xfId="0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textRotation="90"/>
    </xf>
    <xf numFmtId="2" fontId="6" fillId="0" borderId="1" xfId="1" applyNumberFormat="1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7" fillId="0" borderId="3" xfId="0" applyFont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textRotation="90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/>
    <xf numFmtId="1" fontId="4" fillId="0" borderId="4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 textRotation="90"/>
    </xf>
    <xf numFmtId="0" fontId="0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1" fontId="5" fillId="0" borderId="1" xfId="0" applyNumberFormat="1" applyFont="1" applyBorder="1" applyAlignment="1"/>
    <xf numFmtId="1" fontId="9" fillId="3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9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2" xfId="0" applyFont="1" applyFill="1" applyBorder="1" applyAlignment="1">
      <alignment horizontal="center" textRotation="90"/>
    </xf>
    <xf numFmtId="164" fontId="0" fillId="0" borderId="2" xfId="0" applyNumberFormat="1" applyFont="1" applyFill="1" applyBorder="1" applyAlignment="1">
      <alignment horizontal="center" textRotation="90"/>
    </xf>
    <xf numFmtId="164" fontId="4" fillId="0" borderId="1" xfId="0" applyNumberFormat="1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textRotation="90"/>
    </xf>
    <xf numFmtId="0" fontId="6" fillId="0" borderId="7" xfId="0" applyFont="1" applyFill="1" applyBorder="1" applyAlignment="1"/>
    <xf numFmtId="0" fontId="0" fillId="0" borderId="0" xfId="0"/>
    <xf numFmtId="1" fontId="10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4" xfId="0" applyFont="1" applyBorder="1" applyAlignment="1"/>
    <xf numFmtId="0" fontId="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6" fillId="0" borderId="5" xfId="0" applyFont="1" applyBorder="1" applyAlignment="1"/>
    <xf numFmtId="0" fontId="9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7" fillId="0" borderId="2" xfId="0" applyFont="1" applyBorder="1"/>
    <xf numFmtId="0" fontId="9" fillId="0" borderId="0" xfId="0" applyFont="1" applyBorder="1" applyAlignment="1"/>
    <xf numFmtId="0" fontId="0" fillId="0" borderId="0" xfId="0" applyFont="1" applyBorder="1" applyAlignment="1"/>
    <xf numFmtId="0" fontId="7" fillId="0" borderId="5" xfId="0" applyFont="1" applyBorder="1"/>
    <xf numFmtId="0" fontId="7" fillId="0" borderId="5" xfId="0" applyFont="1" applyBorder="1" applyAlignment="1"/>
    <xf numFmtId="0" fontId="7" fillId="0" borderId="9" xfId="0" applyFont="1" applyBorder="1"/>
    <xf numFmtId="0" fontId="7" fillId="0" borderId="8" xfId="0" applyFont="1" applyBorder="1"/>
    <xf numFmtId="0" fontId="7" fillId="0" borderId="9" xfId="0" applyFont="1" applyBorder="1" applyAlignment="1"/>
    <xf numFmtId="0" fontId="6" fillId="0" borderId="8" xfId="0" applyFont="1" applyBorder="1" applyAlignment="1"/>
    <xf numFmtId="0" fontId="6" fillId="0" borderId="10" xfId="0" applyFont="1" applyBorder="1" applyAlignment="1"/>
    <xf numFmtId="0" fontId="9" fillId="0" borderId="11" xfId="0" applyFont="1" applyBorder="1" applyAlignment="1"/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0" fillId="0" borderId="1" xfId="0" applyNumberFormat="1" applyBorder="1"/>
    <xf numFmtId="164" fontId="9" fillId="0" borderId="2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9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4" xfId="0" applyFont="1" applyBorder="1"/>
    <xf numFmtId="164" fontId="6" fillId="0" borderId="13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" fontId="7" fillId="0" borderId="4" xfId="0" applyNumberFormat="1" applyFont="1" applyBorder="1"/>
    <xf numFmtId="1" fontId="7" fillId="0" borderId="2" xfId="0" applyNumberFormat="1" applyFont="1" applyBorder="1"/>
    <xf numFmtId="0" fontId="0" fillId="0" borderId="5" xfId="0" applyFont="1" applyFill="1" applyBorder="1" applyAlignment="1"/>
    <xf numFmtId="2" fontId="0" fillId="0" borderId="12" xfId="0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7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7" fillId="0" borderId="5" xfId="0" applyNumberFormat="1" applyFont="1" applyBorder="1"/>
    <xf numFmtId="1" fontId="6" fillId="0" borderId="5" xfId="0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</cellXfs>
  <cellStyles count="1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7"/>
  <sheetViews>
    <sheetView topLeftCell="A16" zoomScale="85" zoomScaleNormal="85" workbookViewId="0">
      <selection activeCell="X50" sqref="X50"/>
    </sheetView>
  </sheetViews>
  <sheetFormatPr defaultColWidth="8.85546875" defaultRowHeight="15" x14ac:dyDescent="0.25"/>
  <cols>
    <col min="1" max="1" width="8.85546875" style="2"/>
    <col min="2" max="2" width="29.42578125" style="39" bestFit="1" customWidth="1"/>
    <col min="3" max="3" width="9.140625" style="26" customWidth="1"/>
    <col min="4" max="9" width="9.140625" style="27" customWidth="1"/>
    <col min="10" max="19" width="8.85546875" style="27" customWidth="1"/>
    <col min="20" max="23" width="8.85546875" style="27"/>
    <col min="24" max="24" width="8.85546875" style="2"/>
    <col min="25" max="25" width="21.28515625" style="2" bestFit="1" customWidth="1"/>
    <col min="26" max="16384" width="8.85546875" style="2"/>
  </cols>
  <sheetData>
    <row r="2" spans="1:25" ht="15.75" x14ac:dyDescent="0.25">
      <c r="A2" s="1" t="s">
        <v>0</v>
      </c>
    </row>
    <row r="3" spans="1:25" s="3" customFormat="1" ht="128.25" x14ac:dyDescent="0.25">
      <c r="B3" s="1" t="s">
        <v>0</v>
      </c>
      <c r="C3" s="28"/>
      <c r="D3" s="29"/>
      <c r="E3" s="30"/>
      <c r="F3" s="29" t="s">
        <v>1</v>
      </c>
      <c r="G3" s="29"/>
      <c r="H3" s="29" t="s">
        <v>2</v>
      </c>
      <c r="I3" s="29" t="s">
        <v>3</v>
      </c>
      <c r="J3" s="29" t="s">
        <v>4</v>
      </c>
      <c r="K3" s="30"/>
      <c r="L3" s="30"/>
      <c r="M3" s="29" t="s">
        <v>5</v>
      </c>
      <c r="N3" s="29"/>
      <c r="O3" s="29" t="s">
        <v>6</v>
      </c>
      <c r="P3" s="29" t="s">
        <v>7</v>
      </c>
      <c r="Q3" s="29"/>
      <c r="R3" s="29" t="s">
        <v>8</v>
      </c>
      <c r="S3" s="29"/>
      <c r="T3" s="30"/>
      <c r="U3" s="32" t="s">
        <v>238</v>
      </c>
      <c r="V3" s="32" t="s">
        <v>239</v>
      </c>
      <c r="W3" s="32" t="s">
        <v>240</v>
      </c>
    </row>
    <row r="4" spans="1:25" ht="15.75" x14ac:dyDescent="0.25">
      <c r="A4" s="63">
        <v>1</v>
      </c>
      <c r="B4" s="5" t="s">
        <v>15</v>
      </c>
      <c r="C4" s="64"/>
      <c r="D4" s="55"/>
      <c r="E4" s="55"/>
      <c r="F4" s="55">
        <v>0.9</v>
      </c>
      <c r="G4" s="55"/>
      <c r="H4" s="55">
        <v>0.9</v>
      </c>
      <c r="I4" s="55">
        <v>0.9</v>
      </c>
      <c r="J4" s="55">
        <v>0.9</v>
      </c>
      <c r="K4" s="55"/>
      <c r="L4" s="55"/>
      <c r="M4" s="55">
        <v>0.9</v>
      </c>
      <c r="N4" s="55"/>
      <c r="O4" s="55"/>
      <c r="P4" s="55">
        <v>0.9</v>
      </c>
      <c r="Q4" s="55"/>
      <c r="R4" s="55">
        <v>0.9</v>
      </c>
      <c r="S4" s="55"/>
      <c r="T4" s="55"/>
      <c r="U4" s="55">
        <f>COUNTA(C4:S4)</f>
        <v>7</v>
      </c>
      <c r="V4" s="64">
        <f t="shared" ref="V4:V26" si="0">SUM(C4:T4)</f>
        <v>6.3000000000000007</v>
      </c>
      <c r="W4" s="64">
        <f t="shared" ref="W4:W26" si="1">IFERROR(SMALL(C4:T4,1)+SMALL(C4:T4,2)+SMALL(C4:T4,3)+ SMALL(C4:T4,4)+SMALL(C4:T4,5)+SMALL(C4:T4,6),"")</f>
        <v>5.4</v>
      </c>
      <c r="X4"/>
      <c r="Y4"/>
    </row>
    <row r="5" spans="1:25" ht="15.75" x14ac:dyDescent="0.25">
      <c r="A5" s="63">
        <v>2</v>
      </c>
      <c r="B5" s="5" t="s">
        <v>21</v>
      </c>
      <c r="C5" s="64"/>
      <c r="D5" s="55"/>
      <c r="E5" s="55"/>
      <c r="F5" s="60">
        <v>8</v>
      </c>
      <c r="G5" s="55"/>
      <c r="H5" s="55">
        <v>3</v>
      </c>
      <c r="I5" s="60">
        <v>5</v>
      </c>
      <c r="J5" s="55">
        <v>2</v>
      </c>
      <c r="K5" s="55"/>
      <c r="L5" s="55"/>
      <c r="M5" s="55">
        <v>2</v>
      </c>
      <c r="N5" s="55"/>
      <c r="O5" s="55">
        <v>0.9</v>
      </c>
      <c r="P5" s="55">
        <v>3</v>
      </c>
      <c r="Q5" s="55"/>
      <c r="R5" s="55">
        <v>2</v>
      </c>
      <c r="S5" s="55"/>
      <c r="T5" s="55"/>
      <c r="U5" s="55">
        <f t="shared" ref="U5:U27" si="2">COUNTA(C5:S5)</f>
        <v>8</v>
      </c>
      <c r="V5" s="64">
        <f t="shared" si="0"/>
        <v>25.9</v>
      </c>
      <c r="W5" s="64">
        <f t="shared" si="1"/>
        <v>12.9</v>
      </c>
      <c r="X5"/>
      <c r="Y5"/>
    </row>
    <row r="6" spans="1:25" ht="15.75" x14ac:dyDescent="0.25">
      <c r="A6" s="63">
        <v>3</v>
      </c>
      <c r="B6" s="5" t="s">
        <v>10</v>
      </c>
      <c r="C6" s="64"/>
      <c r="D6" s="55"/>
      <c r="E6" s="55"/>
      <c r="F6" s="55">
        <v>3</v>
      </c>
      <c r="G6" s="55"/>
      <c r="H6" s="55">
        <v>2</v>
      </c>
      <c r="I6" s="60">
        <v>4</v>
      </c>
      <c r="J6" s="55">
        <v>4</v>
      </c>
      <c r="K6" s="55"/>
      <c r="L6" s="55"/>
      <c r="M6" s="55">
        <v>3</v>
      </c>
      <c r="N6" s="55"/>
      <c r="O6" s="55">
        <v>3</v>
      </c>
      <c r="P6" s="60">
        <v>5</v>
      </c>
      <c r="Q6" s="55"/>
      <c r="R6" s="55">
        <v>4</v>
      </c>
      <c r="S6" s="55"/>
      <c r="T6" s="55"/>
      <c r="U6" s="55">
        <f t="shared" si="2"/>
        <v>8</v>
      </c>
      <c r="V6" s="64">
        <f t="shared" si="0"/>
        <v>28</v>
      </c>
      <c r="W6" s="64">
        <f t="shared" si="1"/>
        <v>19</v>
      </c>
      <c r="X6"/>
      <c r="Y6"/>
    </row>
    <row r="7" spans="1:25" ht="15.75" x14ac:dyDescent="0.25">
      <c r="A7" s="63">
        <v>4</v>
      </c>
      <c r="B7" s="5" t="s">
        <v>17</v>
      </c>
      <c r="C7" s="64"/>
      <c r="D7" s="55"/>
      <c r="E7" s="55"/>
      <c r="F7" s="55">
        <v>2</v>
      </c>
      <c r="G7" s="55"/>
      <c r="H7" s="55">
        <v>4</v>
      </c>
      <c r="I7" s="55">
        <v>2</v>
      </c>
      <c r="J7" s="55">
        <v>5</v>
      </c>
      <c r="K7" s="55"/>
      <c r="L7" s="55"/>
      <c r="M7" s="55"/>
      <c r="N7" s="55"/>
      <c r="O7" s="55">
        <v>6</v>
      </c>
      <c r="P7" s="55"/>
      <c r="Q7" s="55"/>
      <c r="R7" s="55">
        <v>3</v>
      </c>
      <c r="S7" s="55"/>
      <c r="T7" s="55"/>
      <c r="U7" s="55">
        <f t="shared" si="2"/>
        <v>6</v>
      </c>
      <c r="V7" s="64">
        <f t="shared" si="0"/>
        <v>22</v>
      </c>
      <c r="W7" s="64">
        <f t="shared" si="1"/>
        <v>22</v>
      </c>
      <c r="X7"/>
      <c r="Y7"/>
    </row>
    <row r="8" spans="1:25" ht="15.75" x14ac:dyDescent="0.25">
      <c r="A8" s="63">
        <v>5</v>
      </c>
      <c r="B8" s="8" t="s">
        <v>18</v>
      </c>
      <c r="C8" s="64"/>
      <c r="D8" s="55"/>
      <c r="E8" s="55"/>
      <c r="F8" s="55">
        <v>7</v>
      </c>
      <c r="G8" s="55"/>
      <c r="H8" s="60">
        <v>11</v>
      </c>
      <c r="I8" s="60">
        <v>8</v>
      </c>
      <c r="J8" s="55">
        <v>3</v>
      </c>
      <c r="K8" s="55"/>
      <c r="L8" s="55"/>
      <c r="M8" s="55">
        <v>5</v>
      </c>
      <c r="N8" s="55"/>
      <c r="O8" s="55">
        <v>2</v>
      </c>
      <c r="P8" s="55">
        <v>4</v>
      </c>
      <c r="Q8" s="55"/>
      <c r="R8" s="55">
        <v>5</v>
      </c>
      <c r="S8" s="55"/>
      <c r="T8" s="55"/>
      <c r="U8" s="55">
        <f t="shared" si="2"/>
        <v>8</v>
      </c>
      <c r="V8" s="64">
        <f t="shared" si="0"/>
        <v>45</v>
      </c>
      <c r="W8" s="64">
        <f t="shared" si="1"/>
        <v>26</v>
      </c>
      <c r="X8"/>
      <c r="Y8"/>
    </row>
    <row r="9" spans="1:25" ht="15.75" x14ac:dyDescent="0.25">
      <c r="A9" s="63">
        <v>6</v>
      </c>
      <c r="B9" s="5" t="s">
        <v>20</v>
      </c>
      <c r="C9" s="64"/>
      <c r="D9" s="55"/>
      <c r="E9" s="55"/>
      <c r="F9" s="55">
        <v>6</v>
      </c>
      <c r="G9" s="55"/>
      <c r="H9" s="55">
        <v>7</v>
      </c>
      <c r="I9" s="55">
        <v>6</v>
      </c>
      <c r="J9" s="55">
        <v>9</v>
      </c>
      <c r="K9" s="55"/>
      <c r="L9" s="55"/>
      <c r="M9" s="55"/>
      <c r="N9" s="55"/>
      <c r="O9" s="55">
        <v>4</v>
      </c>
      <c r="P9" s="55"/>
      <c r="Q9" s="55"/>
      <c r="R9" s="55">
        <v>7</v>
      </c>
      <c r="S9" s="55"/>
      <c r="T9" s="55"/>
      <c r="U9" s="55">
        <f t="shared" si="2"/>
        <v>6</v>
      </c>
      <c r="V9" s="64">
        <f t="shared" si="0"/>
        <v>39</v>
      </c>
      <c r="W9" s="64">
        <f t="shared" si="1"/>
        <v>39</v>
      </c>
      <c r="X9"/>
      <c r="Y9"/>
    </row>
    <row r="10" spans="1:25" ht="15.75" x14ac:dyDescent="0.25">
      <c r="A10" s="63">
        <v>7</v>
      </c>
      <c r="B10" s="5" t="s">
        <v>24</v>
      </c>
      <c r="C10" s="64"/>
      <c r="D10" s="55"/>
      <c r="E10" s="55"/>
      <c r="F10" s="55">
        <v>9</v>
      </c>
      <c r="G10" s="55"/>
      <c r="H10" s="60">
        <v>12</v>
      </c>
      <c r="I10" s="55">
        <v>7</v>
      </c>
      <c r="J10" s="55">
        <v>8</v>
      </c>
      <c r="K10" s="55"/>
      <c r="L10" s="55"/>
      <c r="M10" s="60">
        <v>10</v>
      </c>
      <c r="N10" s="55"/>
      <c r="O10" s="55">
        <v>5</v>
      </c>
      <c r="P10" s="55">
        <v>6</v>
      </c>
      <c r="Q10" s="55"/>
      <c r="R10" s="55">
        <v>8</v>
      </c>
      <c r="S10" s="55"/>
      <c r="T10" s="55"/>
      <c r="U10" s="55">
        <f t="shared" si="2"/>
        <v>8</v>
      </c>
      <c r="V10" s="64">
        <f t="shared" si="0"/>
        <v>65</v>
      </c>
      <c r="W10" s="64">
        <f t="shared" si="1"/>
        <v>43</v>
      </c>
      <c r="X10"/>
      <c r="Y10"/>
    </row>
    <row r="11" spans="1:25" ht="15.75" x14ac:dyDescent="0.25">
      <c r="A11" s="63">
        <v>8</v>
      </c>
      <c r="B11" s="5" t="s">
        <v>27</v>
      </c>
      <c r="C11" s="64"/>
      <c r="D11" s="55"/>
      <c r="E11" s="55"/>
      <c r="F11" s="55">
        <v>4</v>
      </c>
      <c r="G11" s="55"/>
      <c r="H11" s="55">
        <v>10</v>
      </c>
      <c r="I11" s="60">
        <v>12</v>
      </c>
      <c r="J11" s="55"/>
      <c r="K11" s="55"/>
      <c r="L11" s="55"/>
      <c r="M11" s="55">
        <v>4</v>
      </c>
      <c r="N11" s="55"/>
      <c r="O11" s="55">
        <v>8</v>
      </c>
      <c r="P11" s="55">
        <v>10</v>
      </c>
      <c r="Q11" s="55"/>
      <c r="R11" s="55">
        <v>11</v>
      </c>
      <c r="S11" s="55"/>
      <c r="T11" s="55"/>
      <c r="U11" s="55">
        <f t="shared" si="2"/>
        <v>7</v>
      </c>
      <c r="V11" s="64">
        <f t="shared" si="0"/>
        <v>59</v>
      </c>
      <c r="W11" s="64">
        <f t="shared" si="1"/>
        <v>47</v>
      </c>
      <c r="X11"/>
      <c r="Y11"/>
    </row>
    <row r="12" spans="1:25" ht="15.75" x14ac:dyDescent="0.25">
      <c r="A12" s="63">
        <v>9</v>
      </c>
      <c r="B12" s="5" t="s">
        <v>9</v>
      </c>
      <c r="C12" s="64"/>
      <c r="D12" s="55"/>
      <c r="E12" s="55"/>
      <c r="F12" s="60">
        <v>12</v>
      </c>
      <c r="G12" s="55"/>
      <c r="H12" s="55">
        <v>6</v>
      </c>
      <c r="I12" s="55">
        <v>9</v>
      </c>
      <c r="J12" s="55">
        <v>7</v>
      </c>
      <c r="K12" s="55"/>
      <c r="L12" s="55"/>
      <c r="M12" s="55">
        <v>7</v>
      </c>
      <c r="N12" s="55"/>
      <c r="O12" s="55"/>
      <c r="P12" s="55">
        <v>8</v>
      </c>
      <c r="Q12" s="55"/>
      <c r="R12" s="60">
        <v>14</v>
      </c>
      <c r="S12" s="55"/>
      <c r="T12" s="55"/>
      <c r="U12" s="55">
        <f t="shared" si="2"/>
        <v>7</v>
      </c>
      <c r="V12" s="64">
        <f t="shared" si="0"/>
        <v>63</v>
      </c>
      <c r="W12" s="64">
        <f t="shared" si="1"/>
        <v>49</v>
      </c>
      <c r="X12"/>
      <c r="Y12"/>
    </row>
    <row r="13" spans="1:25" ht="15.75" x14ac:dyDescent="0.25">
      <c r="A13" s="63">
        <v>10</v>
      </c>
      <c r="B13" s="5" t="s">
        <v>23</v>
      </c>
      <c r="C13" s="64"/>
      <c r="D13" s="55"/>
      <c r="E13" s="55"/>
      <c r="F13" s="55"/>
      <c r="G13" s="55"/>
      <c r="H13" s="55">
        <v>14</v>
      </c>
      <c r="I13" s="55">
        <v>10</v>
      </c>
      <c r="J13" s="55"/>
      <c r="K13" s="55"/>
      <c r="L13" s="55"/>
      <c r="M13" s="55">
        <v>6</v>
      </c>
      <c r="N13" s="55"/>
      <c r="O13" s="55">
        <v>7</v>
      </c>
      <c r="P13" s="55">
        <v>9</v>
      </c>
      <c r="Q13" s="55"/>
      <c r="R13" s="55">
        <v>6</v>
      </c>
      <c r="S13" s="55"/>
      <c r="T13" s="55"/>
      <c r="U13" s="55">
        <f t="shared" si="2"/>
        <v>6</v>
      </c>
      <c r="V13" s="64">
        <f t="shared" si="0"/>
        <v>52</v>
      </c>
      <c r="W13" s="64">
        <f t="shared" si="1"/>
        <v>52</v>
      </c>
      <c r="X13"/>
      <c r="Y13"/>
    </row>
    <row r="14" spans="1:25" ht="15.75" x14ac:dyDescent="0.25">
      <c r="A14" s="63">
        <v>11</v>
      </c>
      <c r="B14" s="5" t="s">
        <v>13</v>
      </c>
      <c r="C14" s="64"/>
      <c r="D14" s="55"/>
      <c r="E14" s="55"/>
      <c r="F14" s="55">
        <v>14</v>
      </c>
      <c r="G14" s="55"/>
      <c r="H14" s="60">
        <v>16</v>
      </c>
      <c r="I14" s="55"/>
      <c r="J14" s="55">
        <v>11</v>
      </c>
      <c r="K14" s="55"/>
      <c r="L14" s="55"/>
      <c r="M14" s="55">
        <v>11</v>
      </c>
      <c r="N14" s="55"/>
      <c r="O14" s="55">
        <v>9</v>
      </c>
      <c r="P14" s="55">
        <v>7</v>
      </c>
      <c r="Q14" s="55"/>
      <c r="R14" s="55">
        <v>9</v>
      </c>
      <c r="S14" s="55"/>
      <c r="T14" s="55"/>
      <c r="U14" s="55">
        <f t="shared" si="2"/>
        <v>7</v>
      </c>
      <c r="V14" s="64">
        <f t="shared" si="0"/>
        <v>77</v>
      </c>
      <c r="W14" s="64">
        <f t="shared" si="1"/>
        <v>61</v>
      </c>
      <c r="X14"/>
      <c r="Y14"/>
    </row>
    <row r="15" spans="1:25" ht="15.75" x14ac:dyDescent="0.25">
      <c r="A15" s="63">
        <v>12</v>
      </c>
      <c r="B15" s="5" t="s">
        <v>19</v>
      </c>
      <c r="C15" s="64"/>
      <c r="D15" s="55"/>
      <c r="E15" s="55"/>
      <c r="F15" s="55">
        <v>13</v>
      </c>
      <c r="G15" s="55"/>
      <c r="H15" s="55">
        <v>13</v>
      </c>
      <c r="I15" s="55">
        <v>11</v>
      </c>
      <c r="J15" s="55"/>
      <c r="K15" s="55"/>
      <c r="L15" s="55"/>
      <c r="M15" s="55">
        <v>12</v>
      </c>
      <c r="N15" s="55"/>
      <c r="O15" s="55">
        <v>10</v>
      </c>
      <c r="P15" s="55"/>
      <c r="Q15" s="55"/>
      <c r="R15" s="55">
        <v>10</v>
      </c>
      <c r="S15" s="55"/>
      <c r="T15" s="55"/>
      <c r="U15" s="55">
        <f t="shared" si="2"/>
        <v>6</v>
      </c>
      <c r="V15" s="64">
        <f t="shared" si="0"/>
        <v>69</v>
      </c>
      <c r="W15" s="64">
        <f t="shared" si="1"/>
        <v>69</v>
      </c>
      <c r="X15"/>
      <c r="Y15"/>
    </row>
    <row r="16" spans="1:25" ht="15.75" x14ac:dyDescent="0.25">
      <c r="A16" s="63"/>
      <c r="B16" s="5" t="s">
        <v>11</v>
      </c>
      <c r="C16" s="64"/>
      <c r="D16" s="55"/>
      <c r="E16" s="55"/>
      <c r="F16" s="55">
        <v>11</v>
      </c>
      <c r="G16" s="55"/>
      <c r="H16" s="55">
        <v>15</v>
      </c>
      <c r="I16" s="55">
        <v>3</v>
      </c>
      <c r="J16" s="55"/>
      <c r="K16" s="55"/>
      <c r="L16" s="55"/>
      <c r="M16" s="55"/>
      <c r="N16" s="55"/>
      <c r="O16" s="55"/>
      <c r="P16" s="55">
        <v>2</v>
      </c>
      <c r="Q16" s="55"/>
      <c r="R16" s="55"/>
      <c r="S16" s="55"/>
      <c r="T16" s="55"/>
      <c r="U16" s="55">
        <f t="shared" si="2"/>
        <v>4</v>
      </c>
      <c r="V16" s="64">
        <f t="shared" si="0"/>
        <v>31</v>
      </c>
      <c r="W16" s="64" t="str">
        <f t="shared" si="1"/>
        <v/>
      </c>
      <c r="X16"/>
      <c r="Y16"/>
    </row>
    <row r="17" spans="1:25" ht="15.75" x14ac:dyDescent="0.25">
      <c r="A17" s="63"/>
      <c r="B17" s="5" t="s">
        <v>60</v>
      </c>
      <c r="C17" s="64"/>
      <c r="D17" s="55"/>
      <c r="E17" s="55"/>
      <c r="F17" s="55">
        <v>5</v>
      </c>
      <c r="G17" s="55"/>
      <c r="H17" s="55">
        <v>8</v>
      </c>
      <c r="I17" s="55"/>
      <c r="J17" s="55">
        <v>10</v>
      </c>
      <c r="K17" s="55"/>
      <c r="L17" s="55"/>
      <c r="M17" s="55">
        <v>9</v>
      </c>
      <c r="N17" s="55"/>
      <c r="O17" s="55"/>
      <c r="P17" s="55"/>
      <c r="Q17" s="55"/>
      <c r="R17" s="55"/>
      <c r="S17" s="55"/>
      <c r="T17" s="55"/>
      <c r="U17" s="55">
        <f t="shared" si="2"/>
        <v>4</v>
      </c>
      <c r="V17" s="64">
        <f t="shared" si="0"/>
        <v>32</v>
      </c>
      <c r="W17" s="64" t="str">
        <f t="shared" si="1"/>
        <v/>
      </c>
      <c r="X17"/>
      <c r="Y17"/>
    </row>
    <row r="18" spans="1:25" ht="15.75" x14ac:dyDescent="0.25">
      <c r="A18" s="63"/>
      <c r="B18" s="5" t="s">
        <v>26</v>
      </c>
      <c r="C18" s="64"/>
      <c r="D18" s="55"/>
      <c r="E18" s="55"/>
      <c r="F18" s="55"/>
      <c r="G18" s="55"/>
      <c r="H18" s="55">
        <v>17</v>
      </c>
      <c r="I18" s="55"/>
      <c r="J18" s="55"/>
      <c r="K18" s="55"/>
      <c r="L18" s="55"/>
      <c r="M18" s="55">
        <v>14</v>
      </c>
      <c r="N18" s="55"/>
      <c r="O18" s="55"/>
      <c r="P18" s="55"/>
      <c r="Q18" s="55"/>
      <c r="R18" s="55">
        <v>13</v>
      </c>
      <c r="S18" s="55"/>
      <c r="T18" s="55"/>
      <c r="U18" s="55">
        <f t="shared" si="2"/>
        <v>3</v>
      </c>
      <c r="V18" s="64">
        <f t="shared" si="0"/>
        <v>44</v>
      </c>
      <c r="W18" s="64" t="str">
        <f t="shared" si="1"/>
        <v/>
      </c>
      <c r="X18"/>
      <c r="Y18"/>
    </row>
    <row r="19" spans="1:25" ht="15.75" x14ac:dyDescent="0.25">
      <c r="A19" s="63"/>
      <c r="B19" s="5" t="s">
        <v>244</v>
      </c>
      <c r="C19" s="64"/>
      <c r="D19" s="55"/>
      <c r="E19" s="55"/>
      <c r="F19" s="55"/>
      <c r="G19" s="55"/>
      <c r="H19" s="55">
        <v>5</v>
      </c>
      <c r="I19" s="55"/>
      <c r="J19" s="55"/>
      <c r="K19" s="55"/>
      <c r="L19" s="55"/>
      <c r="M19" s="55">
        <v>13</v>
      </c>
      <c r="N19" s="55"/>
      <c r="O19" s="55"/>
      <c r="P19" s="55"/>
      <c r="Q19" s="55"/>
      <c r="R19" s="55"/>
      <c r="S19" s="55"/>
      <c r="T19" s="55"/>
      <c r="U19" s="55">
        <f t="shared" si="2"/>
        <v>2</v>
      </c>
      <c r="V19" s="64">
        <f t="shared" si="0"/>
        <v>18</v>
      </c>
      <c r="W19" s="64" t="str">
        <f t="shared" si="1"/>
        <v/>
      </c>
      <c r="X19"/>
      <c r="Y19"/>
    </row>
    <row r="20" spans="1:25" ht="15.75" x14ac:dyDescent="0.25">
      <c r="A20" s="63"/>
      <c r="B20" s="8" t="s">
        <v>246</v>
      </c>
      <c r="C20" s="64"/>
      <c r="D20" s="55"/>
      <c r="E20" s="55"/>
      <c r="F20" s="55"/>
      <c r="G20" s="55"/>
      <c r="H20" s="55"/>
      <c r="I20" s="55"/>
      <c r="J20" s="55">
        <v>6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>
        <f t="shared" si="2"/>
        <v>1</v>
      </c>
      <c r="V20" s="64">
        <f t="shared" si="0"/>
        <v>6</v>
      </c>
      <c r="W20" s="64" t="str">
        <f t="shared" si="1"/>
        <v/>
      </c>
      <c r="X20"/>
      <c r="Y20"/>
    </row>
    <row r="21" spans="1:25" ht="15.75" x14ac:dyDescent="0.25">
      <c r="A21" s="63"/>
      <c r="B21" s="5" t="s">
        <v>248</v>
      </c>
      <c r="C21" s="64"/>
      <c r="D21" s="55"/>
      <c r="E21" s="55"/>
      <c r="F21" s="55"/>
      <c r="G21" s="55"/>
      <c r="H21" s="55"/>
      <c r="I21" s="55"/>
      <c r="J21" s="55"/>
      <c r="K21" s="55"/>
      <c r="L21" s="55"/>
      <c r="M21" s="55">
        <v>8</v>
      </c>
      <c r="N21" s="55"/>
      <c r="O21" s="55"/>
      <c r="P21" s="55"/>
      <c r="Q21" s="55"/>
      <c r="R21" s="55"/>
      <c r="S21" s="55"/>
      <c r="T21" s="55"/>
      <c r="U21" s="55">
        <f t="shared" si="2"/>
        <v>1</v>
      </c>
      <c r="V21" s="64">
        <f t="shared" si="0"/>
        <v>8</v>
      </c>
      <c r="W21" s="64" t="str">
        <f t="shared" si="1"/>
        <v/>
      </c>
    </row>
    <row r="22" spans="1:25" ht="15.75" x14ac:dyDescent="0.25">
      <c r="A22" s="63"/>
      <c r="B22" s="5" t="s">
        <v>245</v>
      </c>
      <c r="C22" s="64"/>
      <c r="D22" s="55"/>
      <c r="E22" s="55"/>
      <c r="F22" s="55"/>
      <c r="G22" s="55"/>
      <c r="H22" s="55">
        <v>9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>
        <f t="shared" si="2"/>
        <v>1</v>
      </c>
      <c r="V22" s="64">
        <f t="shared" si="0"/>
        <v>9</v>
      </c>
      <c r="W22" s="64" t="str">
        <f t="shared" si="1"/>
        <v/>
      </c>
    </row>
    <row r="23" spans="1:25" ht="15.75" x14ac:dyDescent="0.25">
      <c r="A23" s="63"/>
      <c r="B23" s="5" t="s">
        <v>12</v>
      </c>
      <c r="C23" s="64"/>
      <c r="D23" s="55"/>
      <c r="E23" s="55"/>
      <c r="F23" s="55">
        <v>10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>
        <f t="shared" si="2"/>
        <v>1</v>
      </c>
      <c r="V23" s="64">
        <f t="shared" si="0"/>
        <v>10</v>
      </c>
      <c r="W23" s="64" t="str">
        <f t="shared" si="1"/>
        <v/>
      </c>
    </row>
    <row r="24" spans="1:25" ht="15.75" x14ac:dyDescent="0.25">
      <c r="A24" s="63"/>
      <c r="B24" s="5" t="s">
        <v>22</v>
      </c>
      <c r="C24" s="6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>
        <v>11</v>
      </c>
      <c r="Q24" s="55"/>
      <c r="R24" s="55"/>
      <c r="S24" s="55"/>
      <c r="T24" s="55"/>
      <c r="U24" s="55">
        <f t="shared" si="2"/>
        <v>1</v>
      </c>
      <c r="V24" s="64">
        <f t="shared" si="0"/>
        <v>11</v>
      </c>
      <c r="W24" s="55" t="str">
        <f t="shared" si="1"/>
        <v/>
      </c>
    </row>
    <row r="25" spans="1:25" ht="15.75" x14ac:dyDescent="0.25">
      <c r="A25" s="63"/>
      <c r="B25" s="5" t="s">
        <v>247</v>
      </c>
      <c r="C25" s="6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>
        <v>12</v>
      </c>
      <c r="S25" s="55"/>
      <c r="T25" s="55"/>
      <c r="U25" s="55">
        <f t="shared" si="2"/>
        <v>1</v>
      </c>
      <c r="V25" s="64">
        <f t="shared" si="0"/>
        <v>12</v>
      </c>
      <c r="W25" s="55" t="str">
        <f t="shared" si="1"/>
        <v/>
      </c>
    </row>
    <row r="26" spans="1:25" ht="15.75" x14ac:dyDescent="0.25">
      <c r="A26" s="63"/>
      <c r="B26" s="5" t="s">
        <v>16</v>
      </c>
      <c r="C26" s="64"/>
      <c r="D26" s="55"/>
      <c r="E26" s="55"/>
      <c r="F26" s="55"/>
      <c r="G26" s="55"/>
      <c r="H26" s="55">
        <v>18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f t="shared" si="2"/>
        <v>1</v>
      </c>
      <c r="V26" s="64">
        <f t="shared" si="0"/>
        <v>18</v>
      </c>
      <c r="W26" s="55" t="str">
        <f t="shared" si="1"/>
        <v/>
      </c>
    </row>
    <row r="27" spans="1:25" ht="15.75" x14ac:dyDescent="0.25">
      <c r="A27" s="58"/>
      <c r="B27" s="5" t="s">
        <v>25</v>
      </c>
      <c r="C27" s="6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>
        <f t="shared" si="2"/>
        <v>0</v>
      </c>
      <c r="V27" s="64">
        <f t="shared" ref="V27" si="3">SUM(C27:T27)</f>
        <v>0</v>
      </c>
      <c r="W27" s="55" t="str">
        <f t="shared" ref="W27" si="4">IFERROR(SMALL(C27:T27,1)+SMALL(C27:T27,2)+SMALL(C27:T27,3)+ SMALL(C27:T27,4)+SMALL(C27:T27,5)+SMALL(C27:T27,6),"")</f>
        <v/>
      </c>
      <c r="X27"/>
      <c r="Y27"/>
    </row>
    <row r="28" spans="1:25" x14ac:dyDescent="0.25">
      <c r="X28"/>
      <c r="Y28"/>
    </row>
    <row r="29" spans="1:25" ht="159" x14ac:dyDescent="0.25">
      <c r="A29" s="3"/>
      <c r="B29" s="1" t="s">
        <v>28</v>
      </c>
      <c r="C29" s="28" t="s">
        <v>29</v>
      </c>
      <c r="D29" s="29" t="s">
        <v>30</v>
      </c>
      <c r="E29" s="30" t="s">
        <v>31</v>
      </c>
      <c r="F29" s="29" t="s">
        <v>1</v>
      </c>
      <c r="G29" s="29" t="s">
        <v>32</v>
      </c>
      <c r="H29" s="29" t="s">
        <v>2</v>
      </c>
      <c r="I29" s="29" t="s">
        <v>3</v>
      </c>
      <c r="J29" s="29" t="s">
        <v>4</v>
      </c>
      <c r="K29" s="30" t="s">
        <v>33</v>
      </c>
      <c r="L29" s="83" t="s">
        <v>267</v>
      </c>
      <c r="M29" s="29" t="s">
        <v>5</v>
      </c>
      <c r="N29" s="29" t="s">
        <v>34</v>
      </c>
      <c r="O29" s="29" t="s">
        <v>6</v>
      </c>
      <c r="P29" s="29" t="s">
        <v>7</v>
      </c>
      <c r="Q29" s="29" t="s">
        <v>35</v>
      </c>
      <c r="R29" s="29" t="s">
        <v>8</v>
      </c>
      <c r="S29" s="30" t="s">
        <v>36</v>
      </c>
      <c r="T29" s="32" t="s">
        <v>265</v>
      </c>
      <c r="U29" s="32" t="s">
        <v>238</v>
      </c>
      <c r="V29" s="32" t="s">
        <v>239</v>
      </c>
      <c r="W29" s="32" t="s">
        <v>240</v>
      </c>
      <c r="X29"/>
      <c r="Y29"/>
    </row>
    <row r="30" spans="1:25" ht="15.75" x14ac:dyDescent="0.25">
      <c r="A30" s="63">
        <v>1</v>
      </c>
      <c r="B30" s="6" t="s">
        <v>77</v>
      </c>
      <c r="C30" s="64"/>
      <c r="D30" s="55">
        <v>0.9</v>
      </c>
      <c r="E30" s="55"/>
      <c r="F30" s="84">
        <v>3</v>
      </c>
      <c r="G30" s="84">
        <v>0.9</v>
      </c>
      <c r="H30" s="84">
        <v>3</v>
      </c>
      <c r="I30" s="84">
        <v>0.9</v>
      </c>
      <c r="J30" s="84"/>
      <c r="K30" s="84"/>
      <c r="L30" s="84"/>
      <c r="M30" s="84">
        <v>0.9</v>
      </c>
      <c r="N30" s="84"/>
      <c r="O30" s="84">
        <v>2</v>
      </c>
      <c r="P30" s="84">
        <v>2</v>
      </c>
      <c r="Q30" s="84"/>
      <c r="R30" s="84">
        <v>0.9</v>
      </c>
      <c r="S30" s="84">
        <v>6</v>
      </c>
      <c r="T30" s="84">
        <v>0.9</v>
      </c>
      <c r="U30" s="55">
        <f t="shared" ref="U30:U56" si="5">COUNTA(C30:T30)</f>
        <v>11</v>
      </c>
      <c r="V30" s="64">
        <f t="shared" ref="V30:V56" si="6">SUM(C30:T30)</f>
        <v>21.4</v>
      </c>
      <c r="W30" s="64">
        <f t="shared" ref="W30:W56" si="7">IFERROR(SMALL(C30:T30,1)+SMALL(C30:T30,2)+SMALL(C30:T30,3)+ SMALL(C30:T30,4)+SMALL(C30:T30,5)+SMALL(C30:T30,6),"")</f>
        <v>5.4</v>
      </c>
      <c r="X30" s="92"/>
      <c r="Y30" s="92"/>
    </row>
    <row r="31" spans="1:25" ht="15.75" x14ac:dyDescent="0.25">
      <c r="A31" s="63">
        <v>2</v>
      </c>
      <c r="B31" s="5" t="s">
        <v>55</v>
      </c>
      <c r="C31" s="55"/>
      <c r="D31" s="55"/>
      <c r="E31" s="55">
        <v>0.9</v>
      </c>
      <c r="F31" s="84">
        <v>2</v>
      </c>
      <c r="G31" s="84"/>
      <c r="H31" s="84">
        <v>2</v>
      </c>
      <c r="I31" s="84"/>
      <c r="J31" s="84"/>
      <c r="K31" s="84">
        <v>0.9</v>
      </c>
      <c r="L31" s="84">
        <v>2</v>
      </c>
      <c r="M31" s="84"/>
      <c r="N31" s="84"/>
      <c r="O31" s="84">
        <v>0.9</v>
      </c>
      <c r="P31" s="84"/>
      <c r="Q31" s="84"/>
      <c r="R31" s="84"/>
      <c r="S31" s="84">
        <v>9</v>
      </c>
      <c r="T31" s="84">
        <v>3</v>
      </c>
      <c r="U31" s="55">
        <f t="shared" si="5"/>
        <v>8</v>
      </c>
      <c r="V31" s="64">
        <f t="shared" si="6"/>
        <v>20.700000000000003</v>
      </c>
      <c r="W31" s="64">
        <f t="shared" si="7"/>
        <v>8.6999999999999993</v>
      </c>
      <c r="X31" s="92"/>
      <c r="Y31" s="92"/>
    </row>
    <row r="32" spans="1:25" ht="15.75" x14ac:dyDescent="0.25">
      <c r="A32" s="63">
        <v>3</v>
      </c>
      <c r="B32" s="5" t="s">
        <v>62</v>
      </c>
      <c r="C32" s="64"/>
      <c r="D32" s="55">
        <v>3</v>
      </c>
      <c r="E32" s="55"/>
      <c r="F32" s="84">
        <v>5</v>
      </c>
      <c r="G32" s="84">
        <v>5</v>
      </c>
      <c r="H32" s="84">
        <v>0.9</v>
      </c>
      <c r="I32" s="84"/>
      <c r="J32" s="84"/>
      <c r="K32" s="84">
        <v>2</v>
      </c>
      <c r="L32" s="84"/>
      <c r="M32" s="84">
        <v>2</v>
      </c>
      <c r="N32" s="84"/>
      <c r="O32" s="84">
        <v>3</v>
      </c>
      <c r="P32" s="84"/>
      <c r="Q32" s="84">
        <v>0.9</v>
      </c>
      <c r="R32" s="84">
        <v>4</v>
      </c>
      <c r="S32" s="84">
        <v>0.9</v>
      </c>
      <c r="T32" s="84"/>
      <c r="U32" s="55">
        <f t="shared" si="5"/>
        <v>10</v>
      </c>
      <c r="V32" s="64">
        <f t="shared" si="6"/>
        <v>26.699999999999996</v>
      </c>
      <c r="W32" s="64">
        <f t="shared" si="7"/>
        <v>9.6999999999999993</v>
      </c>
      <c r="X32"/>
      <c r="Y32" s="92"/>
    </row>
    <row r="33" spans="1:25" ht="15.75" x14ac:dyDescent="0.25">
      <c r="A33" s="63">
        <v>4</v>
      </c>
      <c r="B33" s="5" t="s">
        <v>58</v>
      </c>
      <c r="C33" s="64"/>
      <c r="D33" s="55">
        <v>4</v>
      </c>
      <c r="E33" s="55"/>
      <c r="F33" s="84"/>
      <c r="G33" s="84">
        <v>3</v>
      </c>
      <c r="H33" s="84">
        <v>4</v>
      </c>
      <c r="I33" s="84"/>
      <c r="J33" s="84">
        <v>2</v>
      </c>
      <c r="K33" s="84"/>
      <c r="L33" s="84"/>
      <c r="M33" s="84"/>
      <c r="N33" s="84"/>
      <c r="O33" s="84"/>
      <c r="P33" s="84"/>
      <c r="Q33" s="84">
        <v>2</v>
      </c>
      <c r="R33" s="84">
        <v>6</v>
      </c>
      <c r="S33" s="84">
        <v>4</v>
      </c>
      <c r="T33" s="84">
        <v>2</v>
      </c>
      <c r="U33" s="55">
        <f t="shared" si="5"/>
        <v>8</v>
      </c>
      <c r="V33" s="64">
        <f t="shared" si="6"/>
        <v>27</v>
      </c>
      <c r="W33" s="64">
        <f t="shared" si="7"/>
        <v>17</v>
      </c>
      <c r="X33"/>
      <c r="Y33" s="92"/>
    </row>
    <row r="34" spans="1:25" ht="15.75" x14ac:dyDescent="0.25">
      <c r="A34" s="63">
        <v>5</v>
      </c>
      <c r="B34" s="5" t="s">
        <v>42</v>
      </c>
      <c r="C34" s="55">
        <v>8</v>
      </c>
      <c r="D34" s="55"/>
      <c r="E34" s="55"/>
      <c r="F34" s="84">
        <v>14</v>
      </c>
      <c r="G34" s="84"/>
      <c r="H34" s="84"/>
      <c r="I34" s="84"/>
      <c r="J34" s="84">
        <v>9</v>
      </c>
      <c r="K34" s="84"/>
      <c r="L34" s="84">
        <v>0.9</v>
      </c>
      <c r="M34" s="84"/>
      <c r="N34" s="84"/>
      <c r="O34" s="84">
        <v>4</v>
      </c>
      <c r="P34" s="84">
        <v>0.9</v>
      </c>
      <c r="Q34" s="84"/>
      <c r="R34" s="84">
        <v>2</v>
      </c>
      <c r="S34" s="84"/>
      <c r="T34" s="84">
        <v>5</v>
      </c>
      <c r="U34" s="55">
        <f t="shared" si="5"/>
        <v>8</v>
      </c>
      <c r="V34" s="64">
        <f t="shared" si="6"/>
        <v>43.8</v>
      </c>
      <c r="W34" s="64">
        <f t="shared" si="7"/>
        <v>20.8</v>
      </c>
      <c r="X34"/>
      <c r="Y34" s="92"/>
    </row>
    <row r="35" spans="1:25" ht="15.75" x14ac:dyDescent="0.25">
      <c r="A35" s="63">
        <v>6</v>
      </c>
      <c r="B35" s="5" t="s">
        <v>37</v>
      </c>
      <c r="C35" s="55">
        <v>2</v>
      </c>
      <c r="D35" s="55">
        <v>5</v>
      </c>
      <c r="E35" s="55"/>
      <c r="F35" s="84"/>
      <c r="G35" s="84">
        <v>4</v>
      </c>
      <c r="H35" s="84">
        <v>7</v>
      </c>
      <c r="I35" s="84"/>
      <c r="J35" s="84"/>
      <c r="K35" s="84"/>
      <c r="L35" s="84"/>
      <c r="M35" s="84">
        <v>3</v>
      </c>
      <c r="N35" s="84"/>
      <c r="O35" s="84">
        <v>5</v>
      </c>
      <c r="P35" s="84">
        <v>7</v>
      </c>
      <c r="Q35" s="84"/>
      <c r="R35" s="84">
        <v>5</v>
      </c>
      <c r="S35" s="84">
        <v>2</v>
      </c>
      <c r="T35" s="84">
        <v>15</v>
      </c>
      <c r="U35" s="55">
        <f t="shared" si="5"/>
        <v>10</v>
      </c>
      <c r="V35" s="64">
        <f t="shared" si="6"/>
        <v>55</v>
      </c>
      <c r="W35" s="64">
        <f t="shared" si="7"/>
        <v>21</v>
      </c>
      <c r="Y35" s="92"/>
    </row>
    <row r="36" spans="1:25" ht="15.75" x14ac:dyDescent="0.25">
      <c r="A36" s="63">
        <v>7</v>
      </c>
      <c r="B36" s="5" t="s">
        <v>53</v>
      </c>
      <c r="C36" s="55"/>
      <c r="D36" s="55"/>
      <c r="E36" s="55">
        <v>2</v>
      </c>
      <c r="F36" s="84"/>
      <c r="G36" s="84">
        <v>7</v>
      </c>
      <c r="H36" s="84"/>
      <c r="I36" s="84"/>
      <c r="J36" s="84"/>
      <c r="K36" s="84">
        <v>4</v>
      </c>
      <c r="L36" s="84">
        <v>3</v>
      </c>
      <c r="M36" s="84"/>
      <c r="N36" s="84"/>
      <c r="O36" s="84"/>
      <c r="P36" s="84"/>
      <c r="Q36" s="84">
        <v>4</v>
      </c>
      <c r="R36" s="84">
        <v>3</v>
      </c>
      <c r="S36" s="84">
        <v>16</v>
      </c>
      <c r="T36" s="84">
        <v>6</v>
      </c>
      <c r="U36" s="55">
        <f t="shared" si="5"/>
        <v>8</v>
      </c>
      <c r="V36" s="64">
        <f t="shared" si="6"/>
        <v>45</v>
      </c>
      <c r="W36" s="64">
        <f t="shared" si="7"/>
        <v>22</v>
      </c>
      <c r="Y36" s="92"/>
    </row>
    <row r="37" spans="1:25" ht="15.75" x14ac:dyDescent="0.25">
      <c r="A37" s="63">
        <v>8</v>
      </c>
      <c r="B37" s="5" t="s">
        <v>74</v>
      </c>
      <c r="C37" s="55"/>
      <c r="D37" s="55"/>
      <c r="E37" s="55">
        <v>3</v>
      </c>
      <c r="F37" s="84"/>
      <c r="G37" s="84"/>
      <c r="H37" s="84">
        <v>9</v>
      </c>
      <c r="I37" s="84"/>
      <c r="J37" s="84">
        <v>0.9</v>
      </c>
      <c r="K37" s="84"/>
      <c r="L37" s="84"/>
      <c r="M37" s="84"/>
      <c r="N37" s="84">
        <v>5</v>
      </c>
      <c r="O37" s="84"/>
      <c r="P37" s="84">
        <v>6</v>
      </c>
      <c r="Q37" s="84"/>
      <c r="R37" s="84"/>
      <c r="S37" s="84">
        <v>5</v>
      </c>
      <c r="T37" s="84">
        <v>17</v>
      </c>
      <c r="U37" s="55">
        <f t="shared" si="5"/>
        <v>7</v>
      </c>
      <c r="V37" s="64">
        <f t="shared" si="6"/>
        <v>45.9</v>
      </c>
      <c r="W37" s="64">
        <f t="shared" si="7"/>
        <v>28.9</v>
      </c>
      <c r="Y37" s="92"/>
    </row>
    <row r="38" spans="1:25" ht="15.75" x14ac:dyDescent="0.25">
      <c r="A38" s="63">
        <v>9</v>
      </c>
      <c r="B38" s="5" t="s">
        <v>39</v>
      </c>
      <c r="C38" s="55">
        <v>5</v>
      </c>
      <c r="D38" s="55"/>
      <c r="E38" s="55">
        <v>11</v>
      </c>
      <c r="F38" s="84"/>
      <c r="G38" s="84"/>
      <c r="H38" s="84"/>
      <c r="I38" s="84">
        <v>2</v>
      </c>
      <c r="J38" s="84">
        <v>3</v>
      </c>
      <c r="K38" s="84"/>
      <c r="L38" s="84">
        <v>7</v>
      </c>
      <c r="M38" s="84"/>
      <c r="N38" s="84"/>
      <c r="O38" s="84"/>
      <c r="P38" s="84"/>
      <c r="Q38" s="84">
        <v>7</v>
      </c>
      <c r="R38" s="84"/>
      <c r="S38" s="84"/>
      <c r="T38" s="84">
        <v>7</v>
      </c>
      <c r="U38" s="55">
        <f t="shared" si="5"/>
        <v>7</v>
      </c>
      <c r="V38" s="64">
        <f t="shared" si="6"/>
        <v>42</v>
      </c>
      <c r="W38" s="64">
        <f t="shared" si="7"/>
        <v>31</v>
      </c>
      <c r="Y38" s="92"/>
    </row>
    <row r="39" spans="1:25" ht="15.75" x14ac:dyDescent="0.25">
      <c r="A39" s="63">
        <v>10</v>
      </c>
      <c r="B39" s="5" t="s">
        <v>263</v>
      </c>
      <c r="C39" s="55"/>
      <c r="D39" s="55"/>
      <c r="E39" s="55"/>
      <c r="F39" s="84">
        <v>6</v>
      </c>
      <c r="G39" s="84">
        <v>2</v>
      </c>
      <c r="H39" s="84">
        <v>5</v>
      </c>
      <c r="I39" s="84"/>
      <c r="J39" s="84"/>
      <c r="K39" s="84"/>
      <c r="L39" s="84"/>
      <c r="M39" s="84">
        <v>5</v>
      </c>
      <c r="N39" s="84"/>
      <c r="O39" s="84">
        <v>6</v>
      </c>
      <c r="P39" s="84"/>
      <c r="Q39" s="84"/>
      <c r="R39" s="84">
        <v>7</v>
      </c>
      <c r="S39" s="84"/>
      <c r="T39" s="84"/>
      <c r="U39" s="55">
        <f t="shared" si="5"/>
        <v>6</v>
      </c>
      <c r="V39" s="64">
        <f t="shared" si="6"/>
        <v>31</v>
      </c>
      <c r="W39" s="64">
        <f t="shared" si="7"/>
        <v>31</v>
      </c>
      <c r="Y39" s="92"/>
    </row>
    <row r="40" spans="1:25" ht="15.75" x14ac:dyDescent="0.25">
      <c r="A40" s="63">
        <v>11</v>
      </c>
      <c r="B40" s="5" t="s">
        <v>249</v>
      </c>
      <c r="C40" s="64">
        <v>0.9</v>
      </c>
      <c r="D40" s="55"/>
      <c r="E40" s="55">
        <v>5</v>
      </c>
      <c r="F40" s="84"/>
      <c r="G40" s="84">
        <v>11</v>
      </c>
      <c r="H40" s="84">
        <v>6</v>
      </c>
      <c r="I40" s="84"/>
      <c r="J40" s="84"/>
      <c r="K40" s="84"/>
      <c r="L40" s="84"/>
      <c r="M40" s="84">
        <v>6</v>
      </c>
      <c r="N40" s="84">
        <v>6</v>
      </c>
      <c r="O40" s="84"/>
      <c r="P40" s="84"/>
      <c r="Q40" s="84"/>
      <c r="R40" s="84">
        <v>11</v>
      </c>
      <c r="S40" s="84">
        <v>27</v>
      </c>
      <c r="T40" s="84">
        <v>18</v>
      </c>
      <c r="U40" s="55">
        <f t="shared" si="5"/>
        <v>9</v>
      </c>
      <c r="V40" s="64">
        <f t="shared" si="6"/>
        <v>90.9</v>
      </c>
      <c r="W40" s="64">
        <f t="shared" si="7"/>
        <v>34.9</v>
      </c>
      <c r="Y40" s="92"/>
    </row>
    <row r="41" spans="1:25" ht="15.75" x14ac:dyDescent="0.25">
      <c r="A41" s="63">
        <v>12</v>
      </c>
      <c r="B41" s="5" t="s">
        <v>45</v>
      </c>
      <c r="C41" s="55">
        <v>11</v>
      </c>
      <c r="D41" s="55"/>
      <c r="E41" s="55"/>
      <c r="F41" s="84"/>
      <c r="G41" s="84">
        <v>14</v>
      </c>
      <c r="H41" s="84"/>
      <c r="I41" s="84">
        <v>3</v>
      </c>
      <c r="J41" s="84">
        <v>4</v>
      </c>
      <c r="K41" s="84"/>
      <c r="L41" s="84">
        <v>11</v>
      </c>
      <c r="M41" s="84"/>
      <c r="N41" s="84">
        <v>7</v>
      </c>
      <c r="O41" s="84"/>
      <c r="P41" s="84">
        <v>5</v>
      </c>
      <c r="Q41" s="84"/>
      <c r="R41" s="84"/>
      <c r="S41" s="84">
        <v>14</v>
      </c>
      <c r="T41" s="84">
        <v>21</v>
      </c>
      <c r="U41" s="55">
        <f t="shared" si="5"/>
        <v>9</v>
      </c>
      <c r="V41" s="64">
        <f t="shared" si="6"/>
        <v>90</v>
      </c>
      <c r="W41" s="64">
        <f t="shared" si="7"/>
        <v>41</v>
      </c>
      <c r="Y41" s="92"/>
    </row>
    <row r="42" spans="1:25" ht="15.75" x14ac:dyDescent="0.25">
      <c r="A42" s="63">
        <v>13</v>
      </c>
      <c r="B42" s="5" t="s">
        <v>41</v>
      </c>
      <c r="C42" s="55">
        <v>6</v>
      </c>
      <c r="D42" s="55"/>
      <c r="E42" s="55"/>
      <c r="F42" s="84">
        <v>12</v>
      </c>
      <c r="G42" s="84">
        <v>17</v>
      </c>
      <c r="H42" s="84">
        <v>10</v>
      </c>
      <c r="I42" s="84"/>
      <c r="J42" s="84"/>
      <c r="K42" s="84"/>
      <c r="L42" s="84">
        <v>4</v>
      </c>
      <c r="M42" s="84"/>
      <c r="N42" s="84">
        <v>12</v>
      </c>
      <c r="O42" s="84"/>
      <c r="P42" s="84">
        <v>8</v>
      </c>
      <c r="Q42" s="84"/>
      <c r="R42" s="84"/>
      <c r="S42" s="84"/>
      <c r="T42" s="84">
        <v>4</v>
      </c>
      <c r="U42" s="55">
        <f t="shared" si="5"/>
        <v>8</v>
      </c>
      <c r="V42" s="64">
        <f t="shared" si="6"/>
        <v>73</v>
      </c>
      <c r="W42" s="64">
        <f t="shared" si="7"/>
        <v>44</v>
      </c>
      <c r="Y42" s="92"/>
    </row>
    <row r="43" spans="1:25" ht="15.75" x14ac:dyDescent="0.25">
      <c r="A43" s="63">
        <v>14</v>
      </c>
      <c r="B43" s="5" t="s">
        <v>38</v>
      </c>
      <c r="C43" s="55">
        <v>3</v>
      </c>
      <c r="D43" s="55"/>
      <c r="E43" s="55"/>
      <c r="F43" s="84">
        <v>0.9</v>
      </c>
      <c r="G43" s="84"/>
      <c r="H43" s="84"/>
      <c r="I43" s="84"/>
      <c r="J43" s="84">
        <v>11</v>
      </c>
      <c r="K43" s="84">
        <v>6</v>
      </c>
      <c r="L43" s="84"/>
      <c r="M43" s="84"/>
      <c r="N43" s="84"/>
      <c r="O43" s="84"/>
      <c r="P43" s="84"/>
      <c r="Q43" s="84"/>
      <c r="R43" s="84"/>
      <c r="S43" s="84">
        <v>12</v>
      </c>
      <c r="T43" s="84">
        <v>12</v>
      </c>
      <c r="U43" s="55">
        <f t="shared" si="5"/>
        <v>6</v>
      </c>
      <c r="V43" s="64">
        <f t="shared" si="6"/>
        <v>44.9</v>
      </c>
      <c r="W43" s="64">
        <f t="shared" si="7"/>
        <v>44.9</v>
      </c>
      <c r="Y43" s="92"/>
    </row>
    <row r="44" spans="1:25" ht="15.75" x14ac:dyDescent="0.25">
      <c r="A44" s="63">
        <v>15</v>
      </c>
      <c r="B44" s="5" t="s">
        <v>264</v>
      </c>
      <c r="C44" s="55"/>
      <c r="D44" s="55"/>
      <c r="E44" s="55"/>
      <c r="F44" s="84">
        <v>10</v>
      </c>
      <c r="G44" s="84">
        <v>12</v>
      </c>
      <c r="H44" s="84">
        <v>11</v>
      </c>
      <c r="I44" s="84"/>
      <c r="J44" s="84">
        <v>8</v>
      </c>
      <c r="K44" s="84"/>
      <c r="L44" s="84"/>
      <c r="M44" s="84">
        <v>9</v>
      </c>
      <c r="N44" s="84">
        <v>9</v>
      </c>
      <c r="O44" s="84"/>
      <c r="P44" s="84">
        <v>9</v>
      </c>
      <c r="Q44" s="84"/>
      <c r="R44" s="84">
        <v>8</v>
      </c>
      <c r="S44" s="84">
        <v>13</v>
      </c>
      <c r="T44" s="86">
        <v>8</v>
      </c>
      <c r="U44" s="55">
        <f t="shared" si="5"/>
        <v>10</v>
      </c>
      <c r="V44" s="64">
        <f t="shared" si="6"/>
        <v>97</v>
      </c>
      <c r="W44" s="64">
        <f t="shared" si="7"/>
        <v>51</v>
      </c>
      <c r="Y44" s="92"/>
    </row>
    <row r="45" spans="1:25" ht="15.75" x14ac:dyDescent="0.25">
      <c r="A45" s="63">
        <v>16</v>
      </c>
      <c r="B45" s="5" t="s">
        <v>47</v>
      </c>
      <c r="C45" s="55">
        <v>13</v>
      </c>
      <c r="D45" s="55"/>
      <c r="E45" s="55">
        <v>4</v>
      </c>
      <c r="F45" s="84"/>
      <c r="G45" s="84"/>
      <c r="H45" s="84"/>
      <c r="I45" s="84"/>
      <c r="J45" s="84"/>
      <c r="K45" s="84">
        <v>5</v>
      </c>
      <c r="L45" s="84"/>
      <c r="M45" s="84"/>
      <c r="N45" s="84">
        <v>3</v>
      </c>
      <c r="O45" s="84"/>
      <c r="P45" s="84">
        <v>3</v>
      </c>
      <c r="Q45" s="84"/>
      <c r="R45" s="84"/>
      <c r="S45" s="84"/>
      <c r="T45" s="84">
        <v>23</v>
      </c>
      <c r="U45" s="55">
        <f t="shared" si="5"/>
        <v>6</v>
      </c>
      <c r="V45" s="64">
        <f t="shared" si="6"/>
        <v>51</v>
      </c>
      <c r="W45" s="64">
        <f t="shared" si="7"/>
        <v>51</v>
      </c>
      <c r="Y45" s="92"/>
    </row>
    <row r="46" spans="1:25" ht="15.75" x14ac:dyDescent="0.25">
      <c r="A46" s="63">
        <v>17</v>
      </c>
      <c r="B46" s="5" t="s">
        <v>69</v>
      </c>
      <c r="C46" s="55"/>
      <c r="D46" s="55">
        <v>8</v>
      </c>
      <c r="E46" s="55"/>
      <c r="F46" s="84"/>
      <c r="G46" s="84">
        <v>8</v>
      </c>
      <c r="H46" s="84">
        <v>14</v>
      </c>
      <c r="I46" s="84"/>
      <c r="J46" s="84"/>
      <c r="K46" s="84">
        <v>8</v>
      </c>
      <c r="L46" s="84"/>
      <c r="M46" s="84">
        <v>8</v>
      </c>
      <c r="N46" s="84"/>
      <c r="O46" s="84"/>
      <c r="P46" s="84"/>
      <c r="Q46" s="84">
        <v>8</v>
      </c>
      <c r="R46" s="84">
        <v>14</v>
      </c>
      <c r="S46" s="84">
        <v>15</v>
      </c>
      <c r="T46" s="84"/>
      <c r="U46" s="55">
        <f t="shared" si="5"/>
        <v>8</v>
      </c>
      <c r="V46" s="64">
        <f t="shared" si="6"/>
        <v>83</v>
      </c>
      <c r="W46" s="64">
        <f t="shared" si="7"/>
        <v>54</v>
      </c>
      <c r="Y46" s="92"/>
    </row>
    <row r="47" spans="1:25" ht="15.75" x14ac:dyDescent="0.25">
      <c r="A47" s="63">
        <v>18</v>
      </c>
      <c r="B47" s="5" t="s">
        <v>43</v>
      </c>
      <c r="C47" s="55">
        <v>9</v>
      </c>
      <c r="D47" s="55"/>
      <c r="E47" s="55"/>
      <c r="F47" s="84">
        <v>13</v>
      </c>
      <c r="G47" s="84"/>
      <c r="H47" s="84">
        <v>15</v>
      </c>
      <c r="I47" s="84"/>
      <c r="J47" s="84"/>
      <c r="K47" s="84">
        <v>9</v>
      </c>
      <c r="L47" s="84">
        <v>5</v>
      </c>
      <c r="M47" s="84"/>
      <c r="N47" s="84"/>
      <c r="O47" s="84"/>
      <c r="P47" s="84">
        <v>10</v>
      </c>
      <c r="Q47" s="84"/>
      <c r="R47" s="84"/>
      <c r="S47" s="84">
        <v>17</v>
      </c>
      <c r="T47" s="84">
        <v>9</v>
      </c>
      <c r="U47" s="55">
        <f t="shared" si="5"/>
        <v>8</v>
      </c>
      <c r="V47" s="64">
        <f t="shared" si="6"/>
        <v>87</v>
      </c>
      <c r="W47" s="64">
        <f t="shared" si="7"/>
        <v>55</v>
      </c>
      <c r="Y47" s="92"/>
    </row>
    <row r="48" spans="1:25" ht="15.75" x14ac:dyDescent="0.25">
      <c r="A48" s="63">
        <v>19</v>
      </c>
      <c r="B48" s="8" t="s">
        <v>64</v>
      </c>
      <c r="C48" s="55"/>
      <c r="D48" s="55"/>
      <c r="E48" s="55">
        <v>8</v>
      </c>
      <c r="F48" s="84">
        <v>17</v>
      </c>
      <c r="G48" s="84">
        <v>10</v>
      </c>
      <c r="H48" s="84"/>
      <c r="I48" s="84"/>
      <c r="J48" s="84"/>
      <c r="K48" s="84">
        <v>7</v>
      </c>
      <c r="L48" s="84"/>
      <c r="M48" s="84">
        <v>11</v>
      </c>
      <c r="N48" s="84"/>
      <c r="O48" s="84"/>
      <c r="P48" s="84"/>
      <c r="Q48" s="84">
        <v>10</v>
      </c>
      <c r="R48" s="84"/>
      <c r="S48" s="84">
        <v>11</v>
      </c>
      <c r="T48" s="84">
        <v>20</v>
      </c>
      <c r="U48" s="55">
        <f t="shared" si="5"/>
        <v>8</v>
      </c>
      <c r="V48" s="64">
        <f t="shared" si="6"/>
        <v>94</v>
      </c>
      <c r="W48" s="64">
        <f t="shared" si="7"/>
        <v>57</v>
      </c>
      <c r="Y48" s="92"/>
    </row>
    <row r="49" spans="1:26" ht="15.75" x14ac:dyDescent="0.25">
      <c r="A49" s="63">
        <v>20</v>
      </c>
      <c r="B49" s="5" t="s">
        <v>50</v>
      </c>
      <c r="C49" s="55">
        <v>16</v>
      </c>
      <c r="D49" s="55"/>
      <c r="E49" s="55">
        <v>12</v>
      </c>
      <c r="F49" s="84"/>
      <c r="G49" s="84"/>
      <c r="H49" s="84">
        <v>12</v>
      </c>
      <c r="I49" s="84"/>
      <c r="J49" s="84"/>
      <c r="K49" s="84">
        <v>12</v>
      </c>
      <c r="L49" s="84">
        <v>6</v>
      </c>
      <c r="M49" s="84"/>
      <c r="N49" s="84"/>
      <c r="O49" s="84">
        <v>7</v>
      </c>
      <c r="P49" s="84"/>
      <c r="Q49" s="84">
        <v>9</v>
      </c>
      <c r="R49" s="84"/>
      <c r="S49" s="84">
        <v>18</v>
      </c>
      <c r="T49" s="84"/>
      <c r="U49" s="55">
        <f t="shared" si="5"/>
        <v>8</v>
      </c>
      <c r="V49" s="64">
        <f t="shared" si="6"/>
        <v>92</v>
      </c>
      <c r="W49" s="64">
        <f t="shared" si="7"/>
        <v>58</v>
      </c>
      <c r="Y49" s="92"/>
    </row>
    <row r="50" spans="1:26" ht="15.75" x14ac:dyDescent="0.25">
      <c r="A50" s="63">
        <v>21</v>
      </c>
      <c r="B50" s="6" t="s">
        <v>49</v>
      </c>
      <c r="C50" s="55">
        <v>15</v>
      </c>
      <c r="D50" s="55"/>
      <c r="E50" s="55"/>
      <c r="F50" s="84">
        <v>9</v>
      </c>
      <c r="G50" s="84"/>
      <c r="H50" s="84"/>
      <c r="I50" s="84"/>
      <c r="J50" s="84">
        <v>6</v>
      </c>
      <c r="K50" s="84">
        <v>10</v>
      </c>
      <c r="L50" s="84"/>
      <c r="M50" s="84"/>
      <c r="N50" s="84">
        <v>8</v>
      </c>
      <c r="O50" s="84"/>
      <c r="P50" s="84">
        <v>14</v>
      </c>
      <c r="Q50" s="84"/>
      <c r="R50" s="84"/>
      <c r="S50" s="84"/>
      <c r="T50" s="84">
        <v>14</v>
      </c>
      <c r="U50" s="55">
        <f t="shared" si="5"/>
        <v>7</v>
      </c>
      <c r="V50" s="64">
        <f t="shared" si="6"/>
        <v>76</v>
      </c>
      <c r="W50" s="64">
        <f t="shared" si="7"/>
        <v>61</v>
      </c>
      <c r="Y50" s="92"/>
    </row>
    <row r="51" spans="1:26" ht="15.75" x14ac:dyDescent="0.25">
      <c r="A51" s="63">
        <v>22</v>
      </c>
      <c r="B51" s="5" t="s">
        <v>59</v>
      </c>
      <c r="C51" s="55"/>
      <c r="D51" s="55"/>
      <c r="E51" s="55"/>
      <c r="F51" s="84">
        <v>7</v>
      </c>
      <c r="G51" s="84">
        <v>13</v>
      </c>
      <c r="H51" s="84">
        <v>13</v>
      </c>
      <c r="I51" s="84"/>
      <c r="J51" s="84">
        <v>7</v>
      </c>
      <c r="K51" s="84"/>
      <c r="L51" s="84"/>
      <c r="M51" s="84">
        <v>12</v>
      </c>
      <c r="N51" s="84"/>
      <c r="O51" s="84"/>
      <c r="P51" s="84">
        <v>15</v>
      </c>
      <c r="Q51" s="84"/>
      <c r="R51" s="84">
        <v>9</v>
      </c>
      <c r="S51" s="84">
        <v>23</v>
      </c>
      <c r="T51" s="84">
        <v>16</v>
      </c>
      <c r="U51" s="55">
        <f t="shared" si="5"/>
        <v>9</v>
      </c>
      <c r="V51" s="64">
        <f t="shared" si="6"/>
        <v>115</v>
      </c>
      <c r="W51" s="64">
        <f t="shared" si="7"/>
        <v>61</v>
      </c>
      <c r="Y51" s="92"/>
    </row>
    <row r="52" spans="1:26" ht="15.75" x14ac:dyDescent="0.25">
      <c r="A52" s="63">
        <v>23</v>
      </c>
      <c r="B52" s="5" t="s">
        <v>44</v>
      </c>
      <c r="C52" s="55">
        <v>10</v>
      </c>
      <c r="D52" s="55"/>
      <c r="E52" s="55">
        <v>7</v>
      </c>
      <c r="F52" s="84"/>
      <c r="G52" s="84">
        <v>9</v>
      </c>
      <c r="H52" s="84">
        <v>16</v>
      </c>
      <c r="I52" s="84"/>
      <c r="J52" s="84"/>
      <c r="K52" s="84"/>
      <c r="L52" s="84">
        <v>8</v>
      </c>
      <c r="M52" s="84"/>
      <c r="N52" s="84"/>
      <c r="O52" s="84"/>
      <c r="P52" s="84"/>
      <c r="Q52" s="84"/>
      <c r="R52" s="84">
        <v>13</v>
      </c>
      <c r="S52" s="84"/>
      <c r="T52" s="84">
        <v>22</v>
      </c>
      <c r="U52" s="55">
        <f t="shared" si="5"/>
        <v>7</v>
      </c>
      <c r="V52" s="64">
        <f t="shared" si="6"/>
        <v>85</v>
      </c>
      <c r="W52" s="64">
        <f t="shared" si="7"/>
        <v>63</v>
      </c>
      <c r="Y52" s="92"/>
    </row>
    <row r="53" spans="1:26" ht="15.75" x14ac:dyDescent="0.25">
      <c r="A53" s="63">
        <v>24</v>
      </c>
      <c r="B53" s="5" t="s">
        <v>61</v>
      </c>
      <c r="C53" s="55"/>
      <c r="D53" s="55"/>
      <c r="E53" s="55">
        <v>6</v>
      </c>
      <c r="F53" s="84">
        <v>15</v>
      </c>
      <c r="G53" s="84">
        <v>18</v>
      </c>
      <c r="H53" s="84"/>
      <c r="I53" s="84"/>
      <c r="J53" s="84"/>
      <c r="K53" s="84">
        <v>11</v>
      </c>
      <c r="L53" s="84">
        <v>12</v>
      </c>
      <c r="M53" s="84"/>
      <c r="N53" s="84"/>
      <c r="O53" s="84">
        <v>9</v>
      </c>
      <c r="P53" s="84">
        <v>11</v>
      </c>
      <c r="Q53" s="84"/>
      <c r="R53" s="84"/>
      <c r="S53" s="84">
        <v>20</v>
      </c>
      <c r="T53" s="84"/>
      <c r="U53" s="55">
        <f t="shared" si="5"/>
        <v>8</v>
      </c>
      <c r="V53" s="64">
        <f t="shared" si="6"/>
        <v>102</v>
      </c>
      <c r="W53" s="64">
        <f t="shared" si="7"/>
        <v>64</v>
      </c>
      <c r="Y53" s="92"/>
    </row>
    <row r="54" spans="1:26" ht="15.75" x14ac:dyDescent="0.25">
      <c r="A54" s="63">
        <v>25</v>
      </c>
      <c r="B54" s="5" t="s">
        <v>48</v>
      </c>
      <c r="C54" s="55">
        <v>14</v>
      </c>
      <c r="D54" s="55"/>
      <c r="E54" s="55"/>
      <c r="F54" s="84">
        <v>16</v>
      </c>
      <c r="G54" s="84"/>
      <c r="H54" s="84"/>
      <c r="I54" s="84"/>
      <c r="J54" s="84">
        <v>5</v>
      </c>
      <c r="K54" s="84">
        <v>16</v>
      </c>
      <c r="L54" s="84"/>
      <c r="M54" s="84"/>
      <c r="N54" s="84"/>
      <c r="O54" s="84"/>
      <c r="P54" s="84"/>
      <c r="Q54" s="84">
        <v>3</v>
      </c>
      <c r="R54" s="84"/>
      <c r="S54" s="84">
        <v>28</v>
      </c>
      <c r="T54" s="84">
        <v>11</v>
      </c>
      <c r="U54" s="55">
        <f t="shared" si="5"/>
        <v>7</v>
      </c>
      <c r="V54" s="64">
        <f t="shared" si="6"/>
        <v>93</v>
      </c>
      <c r="W54" s="64">
        <f t="shared" si="7"/>
        <v>65</v>
      </c>
      <c r="Y54" s="92"/>
    </row>
    <row r="55" spans="1:26" ht="15.75" x14ac:dyDescent="0.25">
      <c r="A55" s="63">
        <v>26</v>
      </c>
      <c r="B55" s="5" t="s">
        <v>40</v>
      </c>
      <c r="C55" s="55">
        <v>7</v>
      </c>
      <c r="D55" s="55"/>
      <c r="E55" s="55">
        <v>9</v>
      </c>
      <c r="F55" s="84"/>
      <c r="G55" s="84"/>
      <c r="H55" s="84">
        <v>17</v>
      </c>
      <c r="I55" s="84"/>
      <c r="J55" s="84"/>
      <c r="K55" s="84">
        <v>15</v>
      </c>
      <c r="L55" s="84">
        <v>9</v>
      </c>
      <c r="M55" s="84"/>
      <c r="N55" s="84"/>
      <c r="O55" s="84"/>
      <c r="P55" s="84"/>
      <c r="Q55" s="84"/>
      <c r="R55" s="84"/>
      <c r="S55" s="84"/>
      <c r="T55" s="84">
        <v>27</v>
      </c>
      <c r="U55" s="55">
        <f t="shared" si="5"/>
        <v>6</v>
      </c>
      <c r="V55" s="64">
        <f t="shared" si="6"/>
        <v>84</v>
      </c>
      <c r="W55" s="64">
        <f t="shared" si="7"/>
        <v>84</v>
      </c>
      <c r="Y55" s="92"/>
    </row>
    <row r="56" spans="1:26" ht="15.75" x14ac:dyDescent="0.25">
      <c r="A56" s="63">
        <v>27</v>
      </c>
      <c r="B56" s="96" t="s">
        <v>70</v>
      </c>
      <c r="C56" s="97"/>
      <c r="D56" s="97">
        <v>7</v>
      </c>
      <c r="E56" s="97"/>
      <c r="F56" s="98">
        <v>11</v>
      </c>
      <c r="G56" s="98"/>
      <c r="H56" s="98"/>
      <c r="I56" s="98"/>
      <c r="J56" s="98">
        <v>12</v>
      </c>
      <c r="K56" s="98"/>
      <c r="L56" s="98"/>
      <c r="M56" s="98">
        <v>10</v>
      </c>
      <c r="N56" s="98"/>
      <c r="O56" s="98"/>
      <c r="P56" s="98"/>
      <c r="Q56" s="98"/>
      <c r="R56" s="98"/>
      <c r="S56" s="98">
        <v>19</v>
      </c>
      <c r="T56" s="98">
        <v>26</v>
      </c>
      <c r="U56" s="97">
        <f t="shared" si="5"/>
        <v>6</v>
      </c>
      <c r="V56" s="99">
        <f t="shared" si="6"/>
        <v>85</v>
      </c>
      <c r="W56" s="99">
        <f t="shared" si="7"/>
        <v>85</v>
      </c>
      <c r="Y56" s="92"/>
    </row>
    <row r="57" spans="1:26" ht="7.5" customHeight="1" x14ac:dyDescent="0.25">
      <c r="A57" s="63"/>
      <c r="B57" s="104"/>
      <c r="C57" s="105"/>
      <c r="D57" s="105"/>
      <c r="E57" s="105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5"/>
      <c r="V57" s="107"/>
      <c r="W57" s="107"/>
      <c r="Y57" s="92"/>
    </row>
    <row r="58" spans="1:26" ht="15.75" x14ac:dyDescent="0.25">
      <c r="A58" s="63"/>
      <c r="B58" s="100" t="s">
        <v>46</v>
      </c>
      <c r="C58" s="101">
        <v>12</v>
      </c>
      <c r="D58" s="101"/>
      <c r="E58" s="101"/>
      <c r="F58" s="102">
        <v>8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>
        <v>4</v>
      </c>
      <c r="Q58" s="102"/>
      <c r="R58" s="102"/>
      <c r="S58" s="102">
        <v>8</v>
      </c>
      <c r="T58" s="102">
        <v>13</v>
      </c>
      <c r="U58" s="101">
        <f>COUNTA(C58:T58)</f>
        <v>5</v>
      </c>
      <c r="V58" s="103">
        <f>SUM(C58:T58)</f>
        <v>45</v>
      </c>
      <c r="W58" s="103" t="str">
        <f>IFERROR(SMALL(C58:T58,1)+SMALL(C58:T58,2)+SMALL(C58:T58,3)+ SMALL(C58:T58,4)+SMALL(C58:T58,5)+SMALL(C58:T58,6),"")</f>
        <v/>
      </c>
      <c r="Y58" s="92"/>
    </row>
    <row r="59" spans="1:26" ht="15.75" x14ac:dyDescent="0.25">
      <c r="A59" s="63"/>
      <c r="B59" s="5" t="s">
        <v>72</v>
      </c>
      <c r="C59" s="64"/>
      <c r="D59" s="55"/>
      <c r="E59" s="55"/>
      <c r="F59" s="84"/>
      <c r="G59" s="84"/>
      <c r="H59" s="84"/>
      <c r="I59" s="84">
        <v>4</v>
      </c>
      <c r="J59" s="84"/>
      <c r="K59" s="84">
        <v>14</v>
      </c>
      <c r="L59" s="84"/>
      <c r="M59" s="84">
        <v>7</v>
      </c>
      <c r="N59" s="84">
        <v>10</v>
      </c>
      <c r="O59" s="84"/>
      <c r="P59" s="84"/>
      <c r="Q59" s="84"/>
      <c r="R59" s="84"/>
      <c r="S59" s="84">
        <v>22</v>
      </c>
      <c r="T59" s="95"/>
      <c r="U59" s="55">
        <f>COUNTA(C59:T59)</f>
        <v>5</v>
      </c>
      <c r="V59" s="64">
        <f>SUM(C59:T59)</f>
        <v>57</v>
      </c>
      <c r="W59" s="64" t="str">
        <f>IFERROR(SMALL(C59:T59,1)+SMALL(C59:T59,2)+SMALL(C59:T59,3)+ SMALL(C59:T59,4)+SMALL(C59:T59,5)+SMALL(C59:T59,6),"")</f>
        <v/>
      </c>
      <c r="X59" s="3"/>
      <c r="Y59" s="92"/>
      <c r="Z59" s="3"/>
    </row>
    <row r="60" spans="1:26" ht="15.75" x14ac:dyDescent="0.25">
      <c r="A60" s="63"/>
      <c r="B60" s="96" t="s">
        <v>54</v>
      </c>
      <c r="C60" s="97"/>
      <c r="D60" s="97"/>
      <c r="E60" s="97">
        <v>10</v>
      </c>
      <c r="F60" s="98">
        <v>4</v>
      </c>
      <c r="G60" s="98"/>
      <c r="H60" s="98"/>
      <c r="I60" s="98"/>
      <c r="J60" s="98"/>
      <c r="K60" s="98">
        <v>13</v>
      </c>
      <c r="L60" s="98"/>
      <c r="M60" s="98"/>
      <c r="N60" s="98"/>
      <c r="O60" s="98"/>
      <c r="P60" s="98">
        <v>12</v>
      </c>
      <c r="Q60" s="98"/>
      <c r="R60" s="98"/>
      <c r="S60" s="98"/>
      <c r="T60" s="98">
        <v>19</v>
      </c>
      <c r="U60" s="97">
        <f>COUNTA(C60:T60)</f>
        <v>5</v>
      </c>
      <c r="V60" s="99">
        <f>SUM(C60:T60)</f>
        <v>58</v>
      </c>
      <c r="W60" s="99" t="str">
        <f>IFERROR(SMALL(C60:T60,1)+SMALL(C60:T60,2)+SMALL(C60:T60,3)+ SMALL(C60:T60,4)+SMALL(C60:T60,5)+SMALL(C60:T60,6),"")</f>
        <v/>
      </c>
    </row>
    <row r="61" spans="1:26" ht="9.75" customHeight="1" x14ac:dyDescent="0.25">
      <c r="A61" s="63"/>
      <c r="B61" s="104"/>
      <c r="C61" s="105"/>
      <c r="D61" s="105"/>
      <c r="E61" s="105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5"/>
      <c r="V61" s="107"/>
      <c r="W61" s="107"/>
    </row>
    <row r="62" spans="1:26" ht="15.75" x14ac:dyDescent="0.25">
      <c r="A62" s="63"/>
      <c r="B62" s="100" t="s">
        <v>63</v>
      </c>
      <c r="C62" s="101"/>
      <c r="D62" s="101">
        <v>2</v>
      </c>
      <c r="E62" s="101"/>
      <c r="F62" s="102"/>
      <c r="G62" s="102"/>
      <c r="H62" s="102">
        <v>8</v>
      </c>
      <c r="I62" s="102"/>
      <c r="J62" s="102"/>
      <c r="K62" s="102"/>
      <c r="L62" s="102"/>
      <c r="M62" s="102">
        <v>4</v>
      </c>
      <c r="N62" s="102"/>
      <c r="O62" s="102"/>
      <c r="P62" s="102"/>
      <c r="Q62" s="102"/>
      <c r="R62" s="102">
        <v>10</v>
      </c>
      <c r="S62" s="102"/>
      <c r="T62" s="102"/>
      <c r="U62" s="101">
        <f>COUNTA(C62:T62)</f>
        <v>4</v>
      </c>
      <c r="V62" s="103">
        <f>SUM(C62:T62)</f>
        <v>24</v>
      </c>
      <c r="W62" s="103" t="str">
        <f>IFERROR(SMALL(C62:T62,1)+SMALL(C62:T62,2)+SMALL(C62:T62,3)+ SMALL(C62:T62,4)+SMALL(C62:T62,5)+SMALL(C62:T62,6),"")</f>
        <v/>
      </c>
    </row>
    <row r="63" spans="1:26" ht="15.75" x14ac:dyDescent="0.25">
      <c r="A63" s="63"/>
      <c r="B63" s="5" t="s">
        <v>243</v>
      </c>
      <c r="C63" s="64"/>
      <c r="D63" s="55">
        <v>6</v>
      </c>
      <c r="E63" s="55"/>
      <c r="F63" s="84"/>
      <c r="G63" s="84">
        <v>16</v>
      </c>
      <c r="H63" s="84"/>
      <c r="I63" s="84"/>
      <c r="J63" s="84"/>
      <c r="K63" s="84"/>
      <c r="L63" s="84"/>
      <c r="M63" s="84"/>
      <c r="N63" s="84">
        <v>2</v>
      </c>
      <c r="O63" s="84"/>
      <c r="P63" s="84"/>
      <c r="Q63" s="84"/>
      <c r="R63" s="84"/>
      <c r="S63" s="84">
        <v>10</v>
      </c>
      <c r="T63" s="84"/>
      <c r="U63" s="55">
        <f>COUNTA(C63:T63)</f>
        <v>4</v>
      </c>
      <c r="V63" s="64">
        <f>SUM(C63:T63)</f>
        <v>34</v>
      </c>
      <c r="W63" s="64" t="str">
        <f>IFERROR(SMALL(C63:T63,1)+SMALL(C63:T63,2)+SMALL(C63:T63,3)+ SMALL(C63:T63,4)+SMALL(C63:T63,5)+SMALL(C63:T63,6),"")</f>
        <v/>
      </c>
    </row>
    <row r="64" spans="1:26" ht="15.75" x14ac:dyDescent="0.25">
      <c r="A64" s="63"/>
      <c r="B64" s="5" t="s">
        <v>235</v>
      </c>
      <c r="C64" s="64"/>
      <c r="D64" s="55"/>
      <c r="E64" s="55"/>
      <c r="F64" s="84"/>
      <c r="G64" s="84"/>
      <c r="H64" s="84"/>
      <c r="I64" s="84"/>
      <c r="J64" s="84"/>
      <c r="K64" s="84"/>
      <c r="L64" s="84"/>
      <c r="M64" s="84"/>
      <c r="N64" s="84">
        <v>4</v>
      </c>
      <c r="O64" s="84"/>
      <c r="P64" s="84"/>
      <c r="Q64" s="84">
        <v>5</v>
      </c>
      <c r="R64" s="84"/>
      <c r="S64" s="84">
        <v>3</v>
      </c>
      <c r="T64" s="84">
        <v>24</v>
      </c>
      <c r="U64" s="55">
        <f>COUNTA(C64:T64)</f>
        <v>4</v>
      </c>
      <c r="V64" s="64">
        <f>SUM(C64:T64)</f>
        <v>36</v>
      </c>
      <c r="W64" s="64" t="str">
        <f>IFERROR(SMALL(C64:T64,1)+SMALL(C64:T64,2)+SMALL(C64:T64,3)+ SMALL(C64:T64,4)+SMALL(C64:T64,5)+SMALL(C64:T64,6),"")</f>
        <v/>
      </c>
    </row>
    <row r="65" spans="1:24" ht="15.75" x14ac:dyDescent="0.25">
      <c r="A65" s="63"/>
      <c r="B65" s="5" t="s">
        <v>56</v>
      </c>
      <c r="C65" s="64"/>
      <c r="D65" s="55"/>
      <c r="E65" s="55"/>
      <c r="F65" s="84"/>
      <c r="G65" s="84"/>
      <c r="H65" s="84"/>
      <c r="I65" s="84"/>
      <c r="J65" s="84"/>
      <c r="K65" s="84"/>
      <c r="L65" s="84"/>
      <c r="M65" s="84"/>
      <c r="N65" s="84">
        <v>0.9</v>
      </c>
      <c r="O65" s="84"/>
      <c r="P65" s="84">
        <v>13</v>
      </c>
      <c r="Q65" s="84"/>
      <c r="R65" s="84"/>
      <c r="S65" s="84">
        <v>24</v>
      </c>
      <c r="T65" s="84">
        <v>10</v>
      </c>
      <c r="U65" s="55">
        <f>COUNTA(C65:T65)</f>
        <v>4</v>
      </c>
      <c r="V65" s="64">
        <f>SUM(C65:T65)</f>
        <v>47.9</v>
      </c>
      <c r="W65" s="64" t="str">
        <f>IFERROR(SMALL(C65:T65,1)+SMALL(C65:T65,2)+SMALL(C65:T65,3)+ SMALL(C65:T65,4)+SMALL(C65:T65,5)+SMALL(C65:T65,6),"")</f>
        <v/>
      </c>
    </row>
    <row r="66" spans="1:24" ht="15.75" x14ac:dyDescent="0.25">
      <c r="A66" s="63"/>
      <c r="B66" s="96" t="s">
        <v>65</v>
      </c>
      <c r="C66" s="99"/>
      <c r="D66" s="97"/>
      <c r="E66" s="97"/>
      <c r="F66" s="98"/>
      <c r="G66" s="98"/>
      <c r="H66" s="98"/>
      <c r="I66" s="98"/>
      <c r="J66" s="98">
        <v>10</v>
      </c>
      <c r="K66" s="98"/>
      <c r="L66" s="98"/>
      <c r="M66" s="98"/>
      <c r="N66" s="98"/>
      <c r="O66" s="98"/>
      <c r="P66" s="98"/>
      <c r="Q66" s="98">
        <v>6</v>
      </c>
      <c r="R66" s="98"/>
      <c r="S66" s="98">
        <v>21</v>
      </c>
      <c r="T66" s="98">
        <v>25</v>
      </c>
      <c r="U66" s="97">
        <f>COUNTA(C66:T66)</f>
        <v>4</v>
      </c>
      <c r="V66" s="99">
        <f>SUM(C66:T66)</f>
        <v>62</v>
      </c>
      <c r="W66" s="99" t="str">
        <f>IFERROR(SMALL(C66:T66,1)+SMALL(C66:T66,2)+SMALL(C66:T66,3)+ SMALL(C66:T66,4)+SMALL(C66:T66,5)+SMALL(C66:T66,6),"")</f>
        <v/>
      </c>
    </row>
    <row r="67" spans="1:24" ht="7.5" customHeight="1" x14ac:dyDescent="0.25">
      <c r="A67" s="63"/>
      <c r="B67" s="104"/>
      <c r="C67" s="107"/>
      <c r="D67" s="105"/>
      <c r="E67" s="105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5"/>
      <c r="V67" s="107"/>
      <c r="W67" s="107"/>
    </row>
    <row r="68" spans="1:24" ht="15.75" x14ac:dyDescent="0.25">
      <c r="A68" s="63"/>
      <c r="B68" s="100" t="s">
        <v>68</v>
      </c>
      <c r="C68" s="103"/>
      <c r="D68" s="101"/>
      <c r="E68" s="101"/>
      <c r="F68" s="102"/>
      <c r="G68" s="102">
        <v>6</v>
      </c>
      <c r="H68" s="102"/>
      <c r="I68" s="102"/>
      <c r="J68" s="102"/>
      <c r="K68" s="102">
        <v>3</v>
      </c>
      <c r="L68" s="102"/>
      <c r="M68" s="102"/>
      <c r="N68" s="102"/>
      <c r="O68" s="102"/>
      <c r="P68" s="102"/>
      <c r="Q68" s="102"/>
      <c r="R68" s="102"/>
      <c r="S68" s="102">
        <v>7</v>
      </c>
      <c r="T68" s="102"/>
      <c r="U68" s="101">
        <f t="shared" ref="U68:U74" si="8">COUNTA(C68:T68)</f>
        <v>3</v>
      </c>
      <c r="V68" s="103">
        <f t="shared" ref="V68:V74" si="9">SUM(C68:T68)</f>
        <v>16</v>
      </c>
      <c r="W68" s="103" t="str">
        <f t="shared" ref="W68:W74" si="10">IFERROR(SMALL(C68:T68,1)+SMALL(C68:T68,2)+SMALL(C68:T68,3)+ SMALL(C68:T68,4)+SMALL(C68:T68,5)+SMALL(C68:T68,6),"")</f>
        <v/>
      </c>
    </row>
    <row r="69" spans="1:24" ht="15.75" x14ac:dyDescent="0.25">
      <c r="A69" s="63"/>
      <c r="B69" s="5" t="s">
        <v>57</v>
      </c>
      <c r="C69" s="64"/>
      <c r="D69" s="55"/>
      <c r="E69" s="55"/>
      <c r="F69" s="84"/>
      <c r="G69" s="84"/>
      <c r="H69" s="84"/>
      <c r="I69" s="84"/>
      <c r="J69" s="84"/>
      <c r="K69" s="84"/>
      <c r="L69" s="84"/>
      <c r="M69" s="84"/>
      <c r="N69" s="84"/>
      <c r="O69" s="84">
        <v>8</v>
      </c>
      <c r="P69" s="84"/>
      <c r="Q69" s="84">
        <v>11</v>
      </c>
      <c r="R69" s="84">
        <v>12</v>
      </c>
      <c r="S69" s="84"/>
      <c r="T69" s="84"/>
      <c r="U69" s="55">
        <f t="shared" si="8"/>
        <v>3</v>
      </c>
      <c r="V69" s="64">
        <f t="shared" si="9"/>
        <v>31</v>
      </c>
      <c r="W69" s="64" t="str">
        <f t="shared" si="10"/>
        <v/>
      </c>
    </row>
    <row r="70" spans="1:24" ht="15.75" x14ac:dyDescent="0.25">
      <c r="A70" s="63"/>
      <c r="B70" s="5" t="s">
        <v>100</v>
      </c>
      <c r="C70" s="55">
        <v>4</v>
      </c>
      <c r="D70" s="55"/>
      <c r="E70" s="55"/>
      <c r="F70" s="84"/>
      <c r="G70" s="84"/>
      <c r="H70" s="84"/>
      <c r="I70" s="84">
        <v>6</v>
      </c>
      <c r="J70" s="84"/>
      <c r="K70" s="84"/>
      <c r="L70" s="84"/>
      <c r="M70" s="84"/>
      <c r="N70" s="84"/>
      <c r="O70" s="84"/>
      <c r="P70" s="84"/>
      <c r="Q70" s="84"/>
      <c r="R70" s="84"/>
      <c r="S70" s="84">
        <v>25</v>
      </c>
      <c r="T70" s="84"/>
      <c r="U70" s="55">
        <f t="shared" si="8"/>
        <v>3</v>
      </c>
      <c r="V70" s="64">
        <f t="shared" si="9"/>
        <v>35</v>
      </c>
      <c r="W70" s="64" t="str">
        <f t="shared" si="10"/>
        <v/>
      </c>
    </row>
    <row r="71" spans="1:24" ht="15.75" x14ac:dyDescent="0.25">
      <c r="A71" s="63"/>
      <c r="B71" s="5" t="s">
        <v>73</v>
      </c>
      <c r="C71" s="64"/>
      <c r="D71" s="55"/>
      <c r="E71" s="55"/>
      <c r="F71" s="84"/>
      <c r="G71" s="84">
        <v>15</v>
      </c>
      <c r="H71" s="84"/>
      <c r="I71" s="84"/>
      <c r="J71" s="84">
        <v>13</v>
      </c>
      <c r="K71" s="84"/>
      <c r="L71" s="84"/>
      <c r="M71" s="84">
        <v>13</v>
      </c>
      <c r="N71" s="84"/>
      <c r="O71" s="84"/>
      <c r="P71" s="84"/>
      <c r="Q71" s="84"/>
      <c r="R71" s="84"/>
      <c r="S71" s="84"/>
      <c r="T71" s="84"/>
      <c r="U71" s="55">
        <f t="shared" si="8"/>
        <v>3</v>
      </c>
      <c r="V71" s="64">
        <f t="shared" si="9"/>
        <v>41</v>
      </c>
      <c r="W71" s="64" t="str">
        <f t="shared" si="10"/>
        <v/>
      </c>
    </row>
    <row r="72" spans="1:24" ht="15.75" x14ac:dyDescent="0.25">
      <c r="A72" s="63"/>
      <c r="B72" s="5" t="s">
        <v>67</v>
      </c>
      <c r="C72" s="64"/>
      <c r="D72" s="55"/>
      <c r="E72" s="55"/>
      <c r="F72" s="84"/>
      <c r="G72" s="84"/>
      <c r="H72" s="84"/>
      <c r="I72" s="84">
        <v>5</v>
      </c>
      <c r="J72" s="84"/>
      <c r="K72" s="84"/>
      <c r="L72" s="84">
        <v>10</v>
      </c>
      <c r="M72" s="84"/>
      <c r="N72" s="84"/>
      <c r="O72" s="84"/>
      <c r="P72" s="84"/>
      <c r="Q72" s="84"/>
      <c r="R72" s="84"/>
      <c r="S72" s="84">
        <v>26</v>
      </c>
      <c r="T72" s="84"/>
      <c r="U72" s="55">
        <f t="shared" si="8"/>
        <v>3</v>
      </c>
      <c r="V72" s="64">
        <f t="shared" si="9"/>
        <v>41</v>
      </c>
      <c r="W72" s="64" t="str">
        <f t="shared" si="10"/>
        <v/>
      </c>
    </row>
    <row r="73" spans="1:24" ht="15.75" x14ac:dyDescent="0.25">
      <c r="A73" s="63"/>
      <c r="B73" s="6" t="s">
        <v>84</v>
      </c>
      <c r="C73" s="64"/>
      <c r="D73" s="55"/>
      <c r="E73" s="55"/>
      <c r="F73" s="84"/>
      <c r="G73" s="84"/>
      <c r="H73" s="84"/>
      <c r="I73" s="84"/>
      <c r="J73" s="84"/>
      <c r="K73" s="84"/>
      <c r="L73" s="84"/>
      <c r="M73" s="84"/>
      <c r="N73" s="84">
        <v>11</v>
      </c>
      <c r="O73" s="84"/>
      <c r="P73" s="84"/>
      <c r="Q73" s="84">
        <v>13</v>
      </c>
      <c r="R73" s="84"/>
      <c r="S73" s="84">
        <v>29</v>
      </c>
      <c r="T73" s="84"/>
      <c r="U73" s="55">
        <f t="shared" si="8"/>
        <v>3</v>
      </c>
      <c r="V73" s="64">
        <f t="shared" si="9"/>
        <v>53</v>
      </c>
      <c r="W73" s="64" t="str">
        <f t="shared" si="10"/>
        <v/>
      </c>
      <c r="X73" s="110"/>
    </row>
    <row r="74" spans="1:24" ht="15.75" x14ac:dyDescent="0.25">
      <c r="A74" s="118"/>
      <c r="B74" s="113" t="s">
        <v>83</v>
      </c>
      <c r="C74" s="99"/>
      <c r="D74" s="97"/>
      <c r="E74" s="97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>
        <v>14</v>
      </c>
      <c r="R74" s="98">
        <v>15</v>
      </c>
      <c r="S74" s="98">
        <v>30</v>
      </c>
      <c r="T74" s="98"/>
      <c r="U74" s="97">
        <f t="shared" si="8"/>
        <v>3</v>
      </c>
      <c r="V74" s="99">
        <f t="shared" si="9"/>
        <v>59</v>
      </c>
      <c r="W74" s="64" t="str">
        <f t="shared" si="10"/>
        <v/>
      </c>
      <c r="X74" s="110"/>
    </row>
    <row r="75" spans="1:24" ht="9" customHeight="1" x14ac:dyDescent="0.25">
      <c r="A75" s="109"/>
      <c r="B75" s="111"/>
      <c r="C75" s="107"/>
      <c r="D75" s="105"/>
      <c r="E75" s="105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5"/>
      <c r="V75" s="107"/>
      <c r="W75" s="107"/>
      <c r="X75" s="110"/>
    </row>
    <row r="76" spans="1:24" ht="15.75" x14ac:dyDescent="0.25">
      <c r="A76" s="118"/>
      <c r="B76" s="114" t="s">
        <v>89</v>
      </c>
      <c r="C76" s="103"/>
      <c r="D76" s="101"/>
      <c r="E76" s="101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>
        <v>16</v>
      </c>
      <c r="Q76" s="102"/>
      <c r="R76" s="102"/>
      <c r="S76" s="102"/>
      <c r="T76" s="102">
        <v>28</v>
      </c>
      <c r="U76" s="101">
        <f>COUNTA(C76:T76)</f>
        <v>2</v>
      </c>
      <c r="V76" s="103">
        <f>SUM(C76:T76)</f>
        <v>44</v>
      </c>
      <c r="W76" s="64" t="str">
        <f>IFERROR(SMALL(C76:T76,1)+SMALL(C76:T76,2)+SMALL(C76:T76,3)+ SMALL(C76:T76,4)+SMALL(C76:T76,5)+SMALL(C76:T76,6),"")</f>
        <v/>
      </c>
      <c r="X76" s="110"/>
    </row>
    <row r="77" spans="1:24" ht="15.75" x14ac:dyDescent="0.25">
      <c r="A77" s="118"/>
      <c r="B77" s="115" t="s">
        <v>97</v>
      </c>
      <c r="C77" s="99"/>
      <c r="D77" s="97"/>
      <c r="E77" s="97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>
        <v>16</v>
      </c>
      <c r="S77" s="98"/>
      <c r="T77" s="98">
        <v>30</v>
      </c>
      <c r="U77" s="97">
        <f>COUNTA(C77:T77)</f>
        <v>2</v>
      </c>
      <c r="V77" s="99">
        <f>SUM(C77:T77)</f>
        <v>46</v>
      </c>
      <c r="W77" s="64" t="str">
        <f>IFERROR(SMALL(C77:T77,1)+SMALL(C77:T77,2)+SMALL(C77:T77,3)+ SMALL(C77:T77,4)+SMALL(C77:T77,5)+SMALL(C77:T77,6),"")</f>
        <v/>
      </c>
      <c r="X77" s="110"/>
    </row>
    <row r="78" spans="1:24" ht="7.5" customHeight="1" x14ac:dyDescent="0.25">
      <c r="A78" s="109"/>
      <c r="B78" s="112"/>
      <c r="C78" s="107"/>
      <c r="D78" s="105"/>
      <c r="E78" s="105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5"/>
      <c r="V78" s="107"/>
      <c r="W78" s="107"/>
      <c r="X78" s="110"/>
    </row>
    <row r="79" spans="1:24" ht="15.75" x14ac:dyDescent="0.25">
      <c r="A79" s="118"/>
      <c r="B79" s="116" t="s">
        <v>71</v>
      </c>
      <c r="C79" s="103"/>
      <c r="D79" s="101"/>
      <c r="E79" s="101"/>
      <c r="F79" s="102"/>
      <c r="G79" s="102"/>
      <c r="H79" s="102"/>
      <c r="I79" s="102">
        <v>7</v>
      </c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1">
        <f>COUNTA(C79:T79)</f>
        <v>1</v>
      </c>
      <c r="V79" s="103">
        <f>SUM(C79:T79)</f>
        <v>7</v>
      </c>
      <c r="W79" s="64" t="str">
        <f>IFERROR(SMALL(C79:T79,1)+SMALL(C79:T79,2)+SMALL(C79:T79,3)+ SMALL(C79:T79,4)+SMALL(C79:T79,5)+SMALL(C79:T79,6),"")</f>
        <v/>
      </c>
      <c r="X79" s="110"/>
    </row>
    <row r="80" spans="1:24" ht="15.75" x14ac:dyDescent="0.25">
      <c r="A80" s="118"/>
      <c r="B80" s="117" t="s">
        <v>75</v>
      </c>
      <c r="C80" s="64"/>
      <c r="D80" s="55"/>
      <c r="E80" s="55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4"/>
      <c r="Q80" s="84">
        <v>12</v>
      </c>
      <c r="R80" s="84"/>
      <c r="S80" s="84"/>
      <c r="T80" s="86"/>
      <c r="U80" s="55">
        <f>COUNTA(C80:T80)</f>
        <v>1</v>
      </c>
      <c r="V80" s="64">
        <f>SUM(C80:T80)</f>
        <v>12</v>
      </c>
      <c r="W80" s="64" t="str">
        <f>IFERROR(SMALL(C80:T80,1)+SMALL(C80:T80,2)+SMALL(C80:T80,3)+ SMALL(C80:T80,4)+SMALL(C80:T80,5)+SMALL(C80:T80,6),"")</f>
        <v/>
      </c>
      <c r="X80" s="110"/>
    </row>
    <row r="81" spans="1:24" ht="15.75" x14ac:dyDescent="0.25">
      <c r="A81" s="118"/>
      <c r="B81" s="113" t="s">
        <v>81</v>
      </c>
      <c r="C81" s="99"/>
      <c r="D81" s="97"/>
      <c r="E81" s="97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>
        <v>29</v>
      </c>
      <c r="U81" s="97">
        <f>COUNTA(C81:T81)</f>
        <v>1</v>
      </c>
      <c r="V81" s="99">
        <f>SUM(C81:T81)</f>
        <v>29</v>
      </c>
      <c r="W81" s="64" t="str">
        <f>IFERROR(SMALL(C81:T81,1)+SMALL(C81:T81,2)+SMALL(C81:T81,3)+ SMALL(C81:T81,4)+SMALL(C81:T81,5)+SMALL(C81:T81,6),"")</f>
        <v/>
      </c>
      <c r="X81" s="110"/>
    </row>
    <row r="82" spans="1:24" ht="10.5" customHeight="1" x14ac:dyDescent="0.25">
      <c r="A82" s="109"/>
      <c r="B82" s="111"/>
      <c r="C82" s="107"/>
      <c r="D82" s="105"/>
      <c r="E82" s="105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5"/>
      <c r="V82" s="107"/>
      <c r="W82" s="107"/>
      <c r="X82" s="110"/>
    </row>
    <row r="83" spans="1:24" ht="15.75" x14ac:dyDescent="0.25">
      <c r="A83" s="63"/>
      <c r="B83" s="108" t="s">
        <v>79</v>
      </c>
      <c r="C83" s="103"/>
      <c r="D83" s="101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1">
        <f t="shared" ref="U83:U98" si="11">COUNTA(C83:T83)</f>
        <v>0</v>
      </c>
      <c r="V83" s="103">
        <f t="shared" ref="V83:V98" si="12">SUM(C83:T83)</f>
        <v>0</v>
      </c>
      <c r="W83" s="64" t="str">
        <f t="shared" ref="W83:W98" si="13">IFERROR(SMALL(C83:T83,1)+SMALL(C83:T83,2)+SMALL(C83:T83,3)+ SMALL(C83:T83,4)+SMALL(C83:T83,5)+SMALL(C83:T83,6),"")</f>
        <v/>
      </c>
      <c r="X83" s="110"/>
    </row>
    <row r="84" spans="1:24" ht="15.75" x14ac:dyDescent="0.25">
      <c r="A84" s="63"/>
      <c r="B84" s="8" t="s">
        <v>95</v>
      </c>
      <c r="C84" s="64"/>
      <c r="D84" s="55"/>
      <c r="E84" s="55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55">
        <f t="shared" si="11"/>
        <v>0</v>
      </c>
      <c r="V84" s="64">
        <f t="shared" si="12"/>
        <v>0</v>
      </c>
      <c r="W84" s="64" t="str">
        <f t="shared" si="13"/>
        <v/>
      </c>
    </row>
    <row r="85" spans="1:24" ht="15.75" x14ac:dyDescent="0.25">
      <c r="A85" s="63"/>
      <c r="B85" s="7" t="s">
        <v>76</v>
      </c>
      <c r="C85" s="64"/>
      <c r="D85" s="55"/>
      <c r="E85" s="55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55">
        <f t="shared" si="11"/>
        <v>0</v>
      </c>
      <c r="V85" s="64">
        <f t="shared" si="12"/>
        <v>0</v>
      </c>
      <c r="W85" s="64" t="str">
        <f t="shared" si="13"/>
        <v/>
      </c>
    </row>
    <row r="86" spans="1:24" ht="15.75" x14ac:dyDescent="0.25">
      <c r="A86" s="63"/>
      <c r="B86" s="8" t="s">
        <v>82</v>
      </c>
      <c r="C86" s="64"/>
      <c r="D86" s="55"/>
      <c r="E86" s="55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55">
        <f t="shared" si="11"/>
        <v>0</v>
      </c>
      <c r="V86" s="64">
        <f t="shared" si="12"/>
        <v>0</v>
      </c>
      <c r="W86" s="64" t="str">
        <f t="shared" si="13"/>
        <v/>
      </c>
    </row>
    <row r="87" spans="1:24" ht="15.75" x14ac:dyDescent="0.25">
      <c r="A87" s="63"/>
      <c r="B87" s="6" t="s">
        <v>85</v>
      </c>
      <c r="C87" s="64"/>
      <c r="D87" s="55"/>
      <c r="E87" s="55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55">
        <f t="shared" si="11"/>
        <v>0</v>
      </c>
      <c r="V87" s="64">
        <f t="shared" si="12"/>
        <v>0</v>
      </c>
      <c r="W87" s="64" t="str">
        <f t="shared" si="13"/>
        <v/>
      </c>
    </row>
    <row r="88" spans="1:24" ht="15.75" x14ac:dyDescent="0.25">
      <c r="A88" s="63"/>
      <c r="B88" s="8" t="s">
        <v>86</v>
      </c>
      <c r="C88" s="64"/>
      <c r="D88" s="55"/>
      <c r="E88" s="55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55">
        <f t="shared" si="11"/>
        <v>0</v>
      </c>
      <c r="V88" s="64">
        <f t="shared" si="12"/>
        <v>0</v>
      </c>
      <c r="W88" s="64" t="str">
        <f t="shared" si="13"/>
        <v/>
      </c>
    </row>
    <row r="89" spans="1:24" ht="15.75" x14ac:dyDescent="0.25">
      <c r="A89" s="63"/>
      <c r="B89" s="6" t="s">
        <v>96</v>
      </c>
      <c r="C89" s="64"/>
      <c r="D89" s="55"/>
      <c r="E89" s="5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55">
        <f t="shared" si="11"/>
        <v>0</v>
      </c>
      <c r="V89" s="64">
        <f t="shared" si="12"/>
        <v>0</v>
      </c>
      <c r="W89" s="64" t="str">
        <f t="shared" si="13"/>
        <v/>
      </c>
    </row>
    <row r="90" spans="1:24" ht="15.75" x14ac:dyDescent="0.25">
      <c r="A90" s="63"/>
      <c r="B90" s="8" t="s">
        <v>87</v>
      </c>
      <c r="C90" s="64"/>
      <c r="D90" s="55"/>
      <c r="E90" s="55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55">
        <f t="shared" si="11"/>
        <v>0</v>
      </c>
      <c r="V90" s="64">
        <f t="shared" si="12"/>
        <v>0</v>
      </c>
      <c r="W90" s="64" t="str">
        <f t="shared" si="13"/>
        <v/>
      </c>
    </row>
    <row r="91" spans="1:24" ht="15.75" x14ac:dyDescent="0.25">
      <c r="A91" s="63"/>
      <c r="B91" s="8" t="s">
        <v>88</v>
      </c>
      <c r="C91" s="64"/>
      <c r="D91" s="55"/>
      <c r="E91" s="55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55">
        <f t="shared" si="11"/>
        <v>0</v>
      </c>
      <c r="V91" s="64">
        <f t="shared" si="12"/>
        <v>0</v>
      </c>
      <c r="W91" s="64" t="str">
        <f t="shared" si="13"/>
        <v/>
      </c>
    </row>
    <row r="92" spans="1:24" ht="15.75" x14ac:dyDescent="0.25">
      <c r="A92" s="63"/>
      <c r="B92" s="5" t="s">
        <v>66</v>
      </c>
      <c r="C92" s="64"/>
      <c r="D92" s="55"/>
      <c r="E92" s="55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55">
        <f t="shared" si="11"/>
        <v>0</v>
      </c>
      <c r="V92" s="64">
        <f t="shared" si="12"/>
        <v>0</v>
      </c>
      <c r="W92" s="64" t="str">
        <f t="shared" si="13"/>
        <v/>
      </c>
    </row>
    <row r="93" spans="1:24" ht="15.75" x14ac:dyDescent="0.25">
      <c r="A93" s="63"/>
      <c r="B93" s="8" t="s">
        <v>90</v>
      </c>
      <c r="C93" s="64"/>
      <c r="D93" s="55"/>
      <c r="E93" s="55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55">
        <f t="shared" si="11"/>
        <v>0</v>
      </c>
      <c r="V93" s="64">
        <f t="shared" si="12"/>
        <v>0</v>
      </c>
      <c r="W93" s="64" t="str">
        <f t="shared" si="13"/>
        <v/>
      </c>
    </row>
    <row r="94" spans="1:24" ht="15.75" x14ac:dyDescent="0.25">
      <c r="A94" s="63"/>
      <c r="B94" s="8" t="s">
        <v>91</v>
      </c>
      <c r="C94" s="64"/>
      <c r="D94" s="55"/>
      <c r="E94" s="55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55">
        <f t="shared" si="11"/>
        <v>0</v>
      </c>
      <c r="V94" s="64">
        <f t="shared" si="12"/>
        <v>0</v>
      </c>
      <c r="W94" s="64" t="str">
        <f t="shared" si="13"/>
        <v/>
      </c>
    </row>
    <row r="95" spans="1:24" ht="15.75" x14ac:dyDescent="0.25">
      <c r="A95" s="63"/>
      <c r="B95" s="8" t="s">
        <v>92</v>
      </c>
      <c r="C95" s="6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>
        <f t="shared" si="11"/>
        <v>0</v>
      </c>
      <c r="V95" s="64">
        <f t="shared" si="12"/>
        <v>0</v>
      </c>
      <c r="W95" s="64" t="str">
        <f t="shared" si="13"/>
        <v/>
      </c>
    </row>
    <row r="96" spans="1:24" ht="15.75" x14ac:dyDescent="0.25">
      <c r="A96" s="63"/>
      <c r="B96" s="8" t="s">
        <v>93</v>
      </c>
      <c r="C96" s="6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>
        <f t="shared" si="11"/>
        <v>0</v>
      </c>
      <c r="V96" s="64">
        <f t="shared" si="12"/>
        <v>0</v>
      </c>
      <c r="W96" s="64" t="str">
        <f t="shared" si="13"/>
        <v/>
      </c>
    </row>
    <row r="97" spans="1:26" ht="15.75" x14ac:dyDescent="0.25">
      <c r="A97" s="63"/>
      <c r="B97" s="8" t="s">
        <v>94</v>
      </c>
      <c r="C97" s="6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>
        <f t="shared" si="11"/>
        <v>0</v>
      </c>
      <c r="V97" s="64">
        <f t="shared" si="12"/>
        <v>0</v>
      </c>
      <c r="W97" s="64" t="str">
        <f t="shared" si="13"/>
        <v/>
      </c>
    </row>
    <row r="98" spans="1:26" ht="15.75" x14ac:dyDescent="0.25">
      <c r="A98" s="63"/>
      <c r="B98" s="6" t="s">
        <v>78</v>
      </c>
      <c r="C98" s="64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>
        <f t="shared" si="11"/>
        <v>0</v>
      </c>
      <c r="V98" s="64">
        <f t="shared" si="12"/>
        <v>0</v>
      </c>
      <c r="W98" s="64" t="str">
        <f t="shared" si="13"/>
        <v/>
      </c>
    </row>
    <row r="99" spans="1:26" ht="15.75" x14ac:dyDescent="0.25">
      <c r="A99" s="63"/>
      <c r="W99" s="64" t="str">
        <f>IFERROR(SMALL(C98:T98,1)+SMALL(C98:T98,2)+SMALL(C98:T98,3)+ SMALL(C98:T98,4)+SMALL(C98:T98,5)+SMALL(C98:T98,6),"")</f>
        <v/>
      </c>
    </row>
    <row r="100" spans="1:26" ht="159" x14ac:dyDescent="0.25">
      <c r="A100" s="1"/>
      <c r="B100" s="1" t="s">
        <v>98</v>
      </c>
      <c r="C100" s="28" t="s">
        <v>99</v>
      </c>
      <c r="D100" s="29" t="s">
        <v>30</v>
      </c>
      <c r="E100" s="30" t="s">
        <v>31</v>
      </c>
      <c r="F100" s="29" t="s">
        <v>1</v>
      </c>
      <c r="G100" s="29" t="s">
        <v>32</v>
      </c>
      <c r="H100" s="29" t="s">
        <v>2</v>
      </c>
      <c r="I100" s="29" t="s">
        <v>3</v>
      </c>
      <c r="J100" s="29" t="s">
        <v>4</v>
      </c>
      <c r="K100" s="30" t="s">
        <v>33</v>
      </c>
      <c r="L100" s="83" t="s">
        <v>267</v>
      </c>
      <c r="M100" s="29" t="s">
        <v>5</v>
      </c>
      <c r="N100" s="29" t="s">
        <v>34</v>
      </c>
      <c r="O100" s="29" t="s">
        <v>6</v>
      </c>
      <c r="P100" s="29" t="s">
        <v>7</v>
      </c>
      <c r="Q100" s="29" t="s">
        <v>35</v>
      </c>
      <c r="R100" s="29" t="s">
        <v>8</v>
      </c>
      <c r="S100" s="31" t="s">
        <v>36</v>
      </c>
      <c r="T100" s="32" t="s">
        <v>265</v>
      </c>
      <c r="U100" s="32" t="s">
        <v>238</v>
      </c>
      <c r="V100" s="32" t="s">
        <v>239</v>
      </c>
      <c r="W100" s="32" t="s">
        <v>240</v>
      </c>
    </row>
    <row r="101" spans="1:26" s="3" customFormat="1" ht="15.75" x14ac:dyDescent="0.25">
      <c r="A101" s="58">
        <v>1</v>
      </c>
      <c r="B101" s="5" t="s">
        <v>107</v>
      </c>
      <c r="C101" s="84">
        <v>9</v>
      </c>
      <c r="D101" s="84"/>
      <c r="E101" s="84"/>
      <c r="F101" s="84">
        <v>8</v>
      </c>
      <c r="G101" s="84"/>
      <c r="H101" s="84"/>
      <c r="I101" s="84"/>
      <c r="J101" s="84">
        <v>0.9</v>
      </c>
      <c r="K101" s="84">
        <v>2</v>
      </c>
      <c r="L101" s="84"/>
      <c r="M101" s="84"/>
      <c r="N101" s="84">
        <v>0.9</v>
      </c>
      <c r="O101" s="84"/>
      <c r="P101" s="84">
        <v>0.9</v>
      </c>
      <c r="Q101" s="84"/>
      <c r="R101" s="84">
        <v>2</v>
      </c>
      <c r="S101" s="84"/>
      <c r="T101" s="55">
        <v>0.9</v>
      </c>
      <c r="U101" s="55">
        <f t="shared" ref="U101:U124" si="14">COUNTA(C101:T101)</f>
        <v>8</v>
      </c>
      <c r="V101" s="64">
        <f t="shared" ref="V101:V124" si="15">SUM(C101:T101)</f>
        <v>24.599999999999994</v>
      </c>
      <c r="W101" s="64">
        <f t="shared" ref="W101:W124" si="16">IFERROR(SMALL(C101:T101,1)+SMALL(C101:T101,2)+SMALL(C101:T101,3)+ SMALL(C101:T101,4)+SMALL(C101:T101,5)+SMALL(C101:T101,6),"")</f>
        <v>7.6</v>
      </c>
      <c r="X101" s="2"/>
      <c r="Y101" s="92"/>
      <c r="Z101" s="2"/>
    </row>
    <row r="102" spans="1:26" ht="15.75" x14ac:dyDescent="0.25">
      <c r="A102" s="58">
        <v>2</v>
      </c>
      <c r="B102" s="5" t="s">
        <v>250</v>
      </c>
      <c r="C102" s="84">
        <v>6</v>
      </c>
      <c r="D102" s="84"/>
      <c r="E102" s="84">
        <v>5</v>
      </c>
      <c r="F102" s="84">
        <v>6</v>
      </c>
      <c r="G102" s="84">
        <v>0.9</v>
      </c>
      <c r="H102" s="84">
        <v>3</v>
      </c>
      <c r="I102" s="84"/>
      <c r="J102" s="84">
        <v>4</v>
      </c>
      <c r="K102" s="84"/>
      <c r="L102" s="84">
        <v>0.9</v>
      </c>
      <c r="M102" s="84">
        <v>4</v>
      </c>
      <c r="N102" s="84"/>
      <c r="O102" s="84">
        <v>0.9</v>
      </c>
      <c r="P102" s="84"/>
      <c r="Q102" s="84">
        <v>2</v>
      </c>
      <c r="R102" s="84">
        <v>6</v>
      </c>
      <c r="S102" s="84">
        <v>5</v>
      </c>
      <c r="T102" s="55">
        <v>4</v>
      </c>
      <c r="U102" s="55">
        <f t="shared" si="14"/>
        <v>13</v>
      </c>
      <c r="V102" s="64">
        <f t="shared" si="15"/>
        <v>47.699999999999996</v>
      </c>
      <c r="W102" s="64">
        <f t="shared" si="16"/>
        <v>11.7</v>
      </c>
      <c r="Y102" s="92"/>
    </row>
    <row r="103" spans="1:26" ht="15.75" x14ac:dyDescent="0.25">
      <c r="A103" s="58">
        <v>3</v>
      </c>
      <c r="B103" s="5" t="s">
        <v>161</v>
      </c>
      <c r="C103" s="84"/>
      <c r="D103" s="84">
        <v>4</v>
      </c>
      <c r="E103" s="84"/>
      <c r="F103" s="84"/>
      <c r="G103" s="84">
        <v>4</v>
      </c>
      <c r="H103" s="84">
        <v>8</v>
      </c>
      <c r="I103" s="84">
        <v>0.9</v>
      </c>
      <c r="J103" s="84"/>
      <c r="K103" s="84"/>
      <c r="L103" s="84"/>
      <c r="M103" s="84">
        <v>0.9</v>
      </c>
      <c r="N103" s="84"/>
      <c r="O103" s="84"/>
      <c r="P103" s="84"/>
      <c r="Q103" s="84">
        <v>0.9</v>
      </c>
      <c r="R103" s="84">
        <v>3</v>
      </c>
      <c r="S103" s="84"/>
      <c r="T103" s="55">
        <v>3</v>
      </c>
      <c r="U103" s="55">
        <f t="shared" si="14"/>
        <v>8</v>
      </c>
      <c r="V103" s="64">
        <f t="shared" si="15"/>
        <v>24.699999999999996</v>
      </c>
      <c r="W103" s="64">
        <f t="shared" si="16"/>
        <v>12.7</v>
      </c>
      <c r="Y103" s="92"/>
    </row>
    <row r="104" spans="1:26" ht="15.75" x14ac:dyDescent="0.25">
      <c r="A104" s="58">
        <v>4</v>
      </c>
      <c r="B104" s="5" t="s">
        <v>101</v>
      </c>
      <c r="C104" s="85">
        <v>0.9</v>
      </c>
      <c r="D104" s="84"/>
      <c r="E104" s="84"/>
      <c r="F104" s="84">
        <v>2</v>
      </c>
      <c r="G104" s="84"/>
      <c r="H104" s="84"/>
      <c r="I104" s="84"/>
      <c r="J104" s="84">
        <v>2</v>
      </c>
      <c r="K104" s="84"/>
      <c r="L104" s="84"/>
      <c r="M104" s="84"/>
      <c r="N104" s="84"/>
      <c r="O104" s="84"/>
      <c r="P104" s="84"/>
      <c r="Q104" s="84"/>
      <c r="R104" s="84">
        <v>0.9</v>
      </c>
      <c r="S104" s="84">
        <v>2</v>
      </c>
      <c r="T104" s="55">
        <v>5</v>
      </c>
      <c r="U104" s="55">
        <f t="shared" si="14"/>
        <v>6</v>
      </c>
      <c r="V104" s="64">
        <f t="shared" si="15"/>
        <v>12.8</v>
      </c>
      <c r="W104" s="64">
        <f t="shared" si="16"/>
        <v>12.8</v>
      </c>
      <c r="Y104" s="92"/>
    </row>
    <row r="105" spans="1:26" ht="15.75" x14ac:dyDescent="0.25">
      <c r="A105" s="58">
        <v>5</v>
      </c>
      <c r="B105" s="6" t="s">
        <v>210</v>
      </c>
      <c r="C105" s="84">
        <v>11</v>
      </c>
      <c r="D105" s="84"/>
      <c r="E105" s="84">
        <v>0.9</v>
      </c>
      <c r="F105" s="84"/>
      <c r="G105" s="84">
        <v>5</v>
      </c>
      <c r="H105" s="84">
        <v>17</v>
      </c>
      <c r="I105" s="84">
        <v>3</v>
      </c>
      <c r="J105" s="84"/>
      <c r="K105" s="84">
        <v>4</v>
      </c>
      <c r="L105" s="84">
        <v>2</v>
      </c>
      <c r="M105" s="84"/>
      <c r="N105" s="84"/>
      <c r="O105" s="84"/>
      <c r="P105" s="84"/>
      <c r="Q105" s="84"/>
      <c r="R105" s="84">
        <v>13</v>
      </c>
      <c r="S105" s="84">
        <v>13</v>
      </c>
      <c r="T105" s="55">
        <v>16</v>
      </c>
      <c r="U105" s="55">
        <f t="shared" si="14"/>
        <v>10</v>
      </c>
      <c r="V105" s="64">
        <f t="shared" si="15"/>
        <v>84.9</v>
      </c>
      <c r="W105" s="64">
        <f t="shared" si="16"/>
        <v>25.9</v>
      </c>
      <c r="Y105" s="92"/>
    </row>
    <row r="106" spans="1:26" ht="15.75" x14ac:dyDescent="0.25">
      <c r="A106" s="58">
        <v>6</v>
      </c>
      <c r="B106" s="5" t="s">
        <v>130</v>
      </c>
      <c r="C106" s="84"/>
      <c r="D106" s="84"/>
      <c r="E106" s="84">
        <v>18</v>
      </c>
      <c r="F106" s="84"/>
      <c r="G106" s="84">
        <v>6</v>
      </c>
      <c r="H106" s="84">
        <v>12</v>
      </c>
      <c r="I106" s="84"/>
      <c r="J106" s="84"/>
      <c r="K106" s="84">
        <v>9</v>
      </c>
      <c r="L106" s="84"/>
      <c r="M106" s="84">
        <v>2</v>
      </c>
      <c r="N106" s="84">
        <v>10</v>
      </c>
      <c r="O106" s="84"/>
      <c r="P106" s="84">
        <v>2</v>
      </c>
      <c r="Q106" s="84"/>
      <c r="R106" s="84"/>
      <c r="S106" s="84">
        <v>4</v>
      </c>
      <c r="T106" s="55">
        <v>7</v>
      </c>
      <c r="U106" s="55">
        <f t="shared" si="14"/>
        <v>9</v>
      </c>
      <c r="V106" s="64">
        <f t="shared" si="15"/>
        <v>70</v>
      </c>
      <c r="W106" s="64">
        <f t="shared" si="16"/>
        <v>30</v>
      </c>
      <c r="Y106" s="92"/>
    </row>
    <row r="107" spans="1:26" ht="15.75" x14ac:dyDescent="0.25">
      <c r="A107" s="58">
        <v>7</v>
      </c>
      <c r="B107" s="5" t="s">
        <v>251</v>
      </c>
      <c r="C107" s="84">
        <v>3</v>
      </c>
      <c r="D107" s="84"/>
      <c r="E107" s="84"/>
      <c r="F107" s="84">
        <v>3</v>
      </c>
      <c r="G107" s="84"/>
      <c r="H107" s="84">
        <v>7</v>
      </c>
      <c r="I107" s="84"/>
      <c r="J107" s="84">
        <v>3</v>
      </c>
      <c r="K107" s="84"/>
      <c r="L107" s="84"/>
      <c r="M107" s="84"/>
      <c r="N107" s="84"/>
      <c r="O107" s="84"/>
      <c r="P107" s="84"/>
      <c r="Q107" s="84"/>
      <c r="R107" s="84"/>
      <c r="S107" s="84">
        <v>6</v>
      </c>
      <c r="T107" s="55">
        <v>9</v>
      </c>
      <c r="U107" s="55">
        <f t="shared" si="14"/>
        <v>6</v>
      </c>
      <c r="V107" s="64">
        <f t="shared" si="15"/>
        <v>31</v>
      </c>
      <c r="W107" s="64">
        <f t="shared" si="16"/>
        <v>31</v>
      </c>
      <c r="Y107" s="92"/>
    </row>
    <row r="108" spans="1:26" ht="15.75" x14ac:dyDescent="0.25">
      <c r="A108" s="58">
        <v>8</v>
      </c>
      <c r="B108" s="5" t="s">
        <v>253</v>
      </c>
      <c r="C108" s="84">
        <v>23</v>
      </c>
      <c r="D108" s="84"/>
      <c r="E108" s="84">
        <v>4</v>
      </c>
      <c r="F108" s="84"/>
      <c r="G108" s="84"/>
      <c r="H108" s="84"/>
      <c r="I108" s="84"/>
      <c r="J108" s="84"/>
      <c r="K108" s="84">
        <v>0.9</v>
      </c>
      <c r="L108" s="84">
        <v>4</v>
      </c>
      <c r="M108" s="84"/>
      <c r="N108" s="84">
        <v>3</v>
      </c>
      <c r="O108" s="84"/>
      <c r="P108" s="84"/>
      <c r="Q108" s="84"/>
      <c r="R108" s="84"/>
      <c r="S108" s="84">
        <v>8</v>
      </c>
      <c r="T108" s="55">
        <v>15</v>
      </c>
      <c r="U108" s="55">
        <f t="shared" si="14"/>
        <v>7</v>
      </c>
      <c r="V108" s="64">
        <f t="shared" si="15"/>
        <v>57.9</v>
      </c>
      <c r="W108" s="64">
        <f t="shared" si="16"/>
        <v>34.9</v>
      </c>
      <c r="Y108" s="92"/>
    </row>
    <row r="109" spans="1:26" ht="15.75" x14ac:dyDescent="0.25">
      <c r="A109" s="58">
        <v>9</v>
      </c>
      <c r="B109" s="5" t="s">
        <v>102</v>
      </c>
      <c r="C109" s="84">
        <v>2</v>
      </c>
      <c r="D109" s="84"/>
      <c r="E109" s="84"/>
      <c r="F109" s="84">
        <v>4</v>
      </c>
      <c r="G109" s="84"/>
      <c r="H109" s="84"/>
      <c r="I109" s="84"/>
      <c r="J109" s="84"/>
      <c r="K109" s="84"/>
      <c r="L109" s="84"/>
      <c r="M109" s="84"/>
      <c r="N109" s="84">
        <v>4</v>
      </c>
      <c r="O109" s="84"/>
      <c r="P109" s="84"/>
      <c r="Q109" s="84"/>
      <c r="R109" s="84">
        <v>5</v>
      </c>
      <c r="S109" s="84">
        <v>12</v>
      </c>
      <c r="T109" s="55">
        <v>8</v>
      </c>
      <c r="U109" s="55">
        <f t="shared" si="14"/>
        <v>6</v>
      </c>
      <c r="V109" s="64">
        <f t="shared" si="15"/>
        <v>35</v>
      </c>
      <c r="W109" s="64">
        <f t="shared" si="16"/>
        <v>35</v>
      </c>
      <c r="Y109" s="92"/>
    </row>
    <row r="110" spans="1:26" ht="15.75" x14ac:dyDescent="0.25">
      <c r="A110" s="58">
        <v>10</v>
      </c>
      <c r="B110" s="5" t="s">
        <v>104</v>
      </c>
      <c r="C110" s="84">
        <v>5</v>
      </c>
      <c r="D110" s="84"/>
      <c r="E110" s="84">
        <v>6</v>
      </c>
      <c r="F110" s="84">
        <v>5</v>
      </c>
      <c r="G110" s="84"/>
      <c r="H110" s="84"/>
      <c r="I110" s="84"/>
      <c r="J110" s="84">
        <v>11</v>
      </c>
      <c r="K110" s="84">
        <v>3</v>
      </c>
      <c r="L110" s="84"/>
      <c r="M110" s="84"/>
      <c r="N110" s="84"/>
      <c r="O110" s="84"/>
      <c r="P110" s="84"/>
      <c r="Q110" s="84">
        <v>8</v>
      </c>
      <c r="R110" s="84"/>
      <c r="S110" s="84">
        <v>15</v>
      </c>
      <c r="T110" s="55">
        <v>17</v>
      </c>
      <c r="U110" s="55">
        <f t="shared" si="14"/>
        <v>8</v>
      </c>
      <c r="V110" s="64">
        <f t="shared" si="15"/>
        <v>70</v>
      </c>
      <c r="W110" s="64">
        <f t="shared" si="16"/>
        <v>38</v>
      </c>
      <c r="Y110" s="92"/>
    </row>
    <row r="111" spans="1:26" ht="15.75" x14ac:dyDescent="0.25">
      <c r="A111" s="58">
        <v>11</v>
      </c>
      <c r="B111" s="5" t="s">
        <v>105</v>
      </c>
      <c r="C111" s="84">
        <v>7</v>
      </c>
      <c r="D111" s="84"/>
      <c r="E111" s="84">
        <v>3</v>
      </c>
      <c r="F111" s="84"/>
      <c r="G111" s="84"/>
      <c r="H111" s="84">
        <v>5</v>
      </c>
      <c r="I111" s="84"/>
      <c r="J111" s="84"/>
      <c r="K111" s="84"/>
      <c r="L111" s="84"/>
      <c r="M111" s="84"/>
      <c r="N111" s="84">
        <v>6</v>
      </c>
      <c r="O111" s="84"/>
      <c r="P111" s="84"/>
      <c r="Q111" s="84"/>
      <c r="R111" s="84"/>
      <c r="S111" s="84">
        <v>9</v>
      </c>
      <c r="T111" s="55">
        <v>10</v>
      </c>
      <c r="U111" s="55">
        <f t="shared" si="14"/>
        <v>6</v>
      </c>
      <c r="V111" s="64">
        <f t="shared" si="15"/>
        <v>40</v>
      </c>
      <c r="W111" s="64">
        <f t="shared" si="16"/>
        <v>40</v>
      </c>
      <c r="Y111" s="92"/>
    </row>
    <row r="112" spans="1:26" ht="15.75" x14ac:dyDescent="0.25">
      <c r="A112" s="58">
        <v>12</v>
      </c>
      <c r="B112" s="5" t="s">
        <v>153</v>
      </c>
      <c r="C112" s="85"/>
      <c r="D112" s="84">
        <v>3</v>
      </c>
      <c r="E112" s="84"/>
      <c r="F112" s="84">
        <v>7</v>
      </c>
      <c r="G112" s="84"/>
      <c r="H112" s="84"/>
      <c r="I112" s="84"/>
      <c r="J112" s="84">
        <v>8</v>
      </c>
      <c r="K112" s="84"/>
      <c r="L112" s="84"/>
      <c r="M112" s="84">
        <v>5</v>
      </c>
      <c r="N112" s="84"/>
      <c r="O112" s="84"/>
      <c r="P112" s="84"/>
      <c r="Q112" s="84">
        <v>5</v>
      </c>
      <c r="R112" s="84"/>
      <c r="S112" s="84">
        <v>24</v>
      </c>
      <c r="T112" s="55">
        <v>14</v>
      </c>
      <c r="U112" s="55">
        <f t="shared" si="14"/>
        <v>7</v>
      </c>
      <c r="V112" s="64">
        <f t="shared" si="15"/>
        <v>66</v>
      </c>
      <c r="W112" s="64">
        <f t="shared" si="16"/>
        <v>42</v>
      </c>
      <c r="Y112" s="92"/>
    </row>
    <row r="113" spans="1:26" ht="15.75" x14ac:dyDescent="0.25">
      <c r="A113" s="58">
        <v>13</v>
      </c>
      <c r="B113" s="8" t="s">
        <v>252</v>
      </c>
      <c r="C113" s="84"/>
      <c r="D113" s="84"/>
      <c r="E113" s="84"/>
      <c r="F113" s="84"/>
      <c r="G113" s="84">
        <v>9</v>
      </c>
      <c r="H113" s="84">
        <v>16</v>
      </c>
      <c r="I113" s="84"/>
      <c r="J113" s="84"/>
      <c r="K113" s="84">
        <v>13</v>
      </c>
      <c r="L113" s="84"/>
      <c r="M113" s="84">
        <v>3</v>
      </c>
      <c r="N113" s="84"/>
      <c r="O113" s="84">
        <v>3</v>
      </c>
      <c r="P113" s="84"/>
      <c r="Q113" s="84"/>
      <c r="R113" s="84">
        <v>10</v>
      </c>
      <c r="S113" s="84"/>
      <c r="T113" s="55"/>
      <c r="U113" s="55">
        <f t="shared" si="14"/>
        <v>6</v>
      </c>
      <c r="V113" s="64">
        <f t="shared" si="15"/>
        <v>54</v>
      </c>
      <c r="W113" s="64">
        <f t="shared" si="16"/>
        <v>54</v>
      </c>
      <c r="Y113" s="92"/>
    </row>
    <row r="114" spans="1:26" ht="15.75" x14ac:dyDescent="0.25">
      <c r="A114" s="58">
        <v>14</v>
      </c>
      <c r="B114" s="5" t="s">
        <v>109</v>
      </c>
      <c r="C114" s="84">
        <v>13</v>
      </c>
      <c r="D114" s="84"/>
      <c r="E114" s="84">
        <v>7</v>
      </c>
      <c r="F114" s="84"/>
      <c r="G114" s="84"/>
      <c r="H114" s="84"/>
      <c r="I114" s="84"/>
      <c r="J114" s="84"/>
      <c r="K114" s="84">
        <v>16</v>
      </c>
      <c r="L114" s="84"/>
      <c r="M114" s="84"/>
      <c r="N114" s="84">
        <v>7</v>
      </c>
      <c r="O114" s="84"/>
      <c r="P114" s="84"/>
      <c r="Q114" s="84">
        <v>6</v>
      </c>
      <c r="R114" s="84"/>
      <c r="S114" s="84">
        <v>11</v>
      </c>
      <c r="T114" s="55">
        <v>23</v>
      </c>
      <c r="U114" s="55">
        <f t="shared" si="14"/>
        <v>7</v>
      </c>
      <c r="V114" s="64">
        <f t="shared" si="15"/>
        <v>83</v>
      </c>
      <c r="W114" s="64">
        <f t="shared" si="16"/>
        <v>60</v>
      </c>
      <c r="Y114" s="92"/>
    </row>
    <row r="115" spans="1:26" ht="15.75" x14ac:dyDescent="0.25">
      <c r="A115" s="58">
        <v>15</v>
      </c>
      <c r="B115" s="5" t="s">
        <v>268</v>
      </c>
      <c r="C115" s="84">
        <v>16</v>
      </c>
      <c r="D115" s="84"/>
      <c r="E115" s="84"/>
      <c r="F115" s="84"/>
      <c r="G115" s="84"/>
      <c r="H115" s="84">
        <v>0.9</v>
      </c>
      <c r="I115" s="84"/>
      <c r="J115" s="84"/>
      <c r="K115" s="84"/>
      <c r="L115" s="84"/>
      <c r="M115" s="84">
        <v>9</v>
      </c>
      <c r="N115" s="84"/>
      <c r="O115" s="84"/>
      <c r="P115" s="84"/>
      <c r="Q115" s="84"/>
      <c r="R115" s="84">
        <v>7</v>
      </c>
      <c r="S115" s="84">
        <v>18</v>
      </c>
      <c r="T115" s="55">
        <v>19</v>
      </c>
      <c r="U115" s="55">
        <f t="shared" si="14"/>
        <v>6</v>
      </c>
      <c r="V115" s="64">
        <f t="shared" si="15"/>
        <v>69.900000000000006</v>
      </c>
      <c r="W115" s="64">
        <f t="shared" si="16"/>
        <v>69.900000000000006</v>
      </c>
      <c r="Y115" s="92"/>
    </row>
    <row r="116" spans="1:26" ht="15.75" x14ac:dyDescent="0.25">
      <c r="A116" s="58">
        <v>16</v>
      </c>
      <c r="B116" s="5" t="s">
        <v>137</v>
      </c>
      <c r="C116" s="84"/>
      <c r="D116" s="84"/>
      <c r="E116" s="84">
        <v>14</v>
      </c>
      <c r="F116" s="84"/>
      <c r="G116" s="84">
        <v>8</v>
      </c>
      <c r="H116" s="84"/>
      <c r="I116" s="84"/>
      <c r="J116" s="84"/>
      <c r="K116" s="84">
        <v>5</v>
      </c>
      <c r="L116" s="84"/>
      <c r="M116" s="84"/>
      <c r="N116" s="84"/>
      <c r="O116" s="84"/>
      <c r="P116" s="84"/>
      <c r="Q116" s="84">
        <v>3</v>
      </c>
      <c r="R116" s="84"/>
      <c r="S116" s="84">
        <v>20</v>
      </c>
      <c r="T116" s="55">
        <v>22</v>
      </c>
      <c r="U116" s="55">
        <f t="shared" si="14"/>
        <v>6</v>
      </c>
      <c r="V116" s="64">
        <f t="shared" si="15"/>
        <v>72</v>
      </c>
      <c r="W116" s="64">
        <f t="shared" si="16"/>
        <v>72</v>
      </c>
      <c r="Y116" s="92"/>
    </row>
    <row r="117" spans="1:26" ht="15.75" x14ac:dyDescent="0.25">
      <c r="A117" s="58">
        <v>17</v>
      </c>
      <c r="B117" s="5" t="s">
        <v>103</v>
      </c>
      <c r="C117" s="84">
        <v>4</v>
      </c>
      <c r="D117" s="84"/>
      <c r="E117" s="84"/>
      <c r="F117" s="84"/>
      <c r="G117" s="84"/>
      <c r="H117" s="84"/>
      <c r="I117" s="84"/>
      <c r="J117" s="84">
        <v>7</v>
      </c>
      <c r="K117" s="84"/>
      <c r="L117" s="84"/>
      <c r="M117" s="84"/>
      <c r="N117" s="84">
        <v>2</v>
      </c>
      <c r="O117" s="84"/>
      <c r="P117" s="84">
        <v>14</v>
      </c>
      <c r="Q117" s="84"/>
      <c r="R117" s="84"/>
      <c r="S117" s="84">
        <v>36</v>
      </c>
      <c r="T117" s="55">
        <v>12</v>
      </c>
      <c r="U117" s="55">
        <f t="shared" si="14"/>
        <v>6</v>
      </c>
      <c r="V117" s="64">
        <f t="shared" si="15"/>
        <v>75</v>
      </c>
      <c r="W117" s="64">
        <f t="shared" si="16"/>
        <v>75</v>
      </c>
      <c r="Y117" s="92"/>
    </row>
    <row r="118" spans="1:26" ht="15.75" x14ac:dyDescent="0.25">
      <c r="A118" s="58">
        <v>18</v>
      </c>
      <c r="B118" s="5" t="s">
        <v>113</v>
      </c>
      <c r="C118" s="84">
        <v>20</v>
      </c>
      <c r="D118" s="84"/>
      <c r="E118" s="84">
        <v>11</v>
      </c>
      <c r="F118" s="84">
        <v>12</v>
      </c>
      <c r="G118" s="84"/>
      <c r="H118" s="84">
        <v>14</v>
      </c>
      <c r="I118" s="84"/>
      <c r="J118" s="84"/>
      <c r="K118" s="84">
        <v>10</v>
      </c>
      <c r="L118" s="84"/>
      <c r="M118" s="84"/>
      <c r="N118" s="84">
        <v>12</v>
      </c>
      <c r="O118" s="84"/>
      <c r="P118" s="84"/>
      <c r="Q118" s="84"/>
      <c r="R118" s="84"/>
      <c r="S118" s="84">
        <v>39</v>
      </c>
      <c r="T118" s="55">
        <v>18</v>
      </c>
      <c r="U118" s="55">
        <f t="shared" si="14"/>
        <v>8</v>
      </c>
      <c r="V118" s="64">
        <f t="shared" si="15"/>
        <v>136</v>
      </c>
      <c r="W118" s="64">
        <f t="shared" si="16"/>
        <v>77</v>
      </c>
      <c r="Y118" s="92"/>
    </row>
    <row r="119" spans="1:26" ht="15.75" x14ac:dyDescent="0.25">
      <c r="A119" s="58">
        <v>19</v>
      </c>
      <c r="B119" s="5" t="s">
        <v>157</v>
      </c>
      <c r="C119" s="84"/>
      <c r="D119" s="84"/>
      <c r="E119" s="84">
        <v>17</v>
      </c>
      <c r="F119" s="84"/>
      <c r="G119" s="84"/>
      <c r="H119" s="84"/>
      <c r="I119" s="84">
        <v>6</v>
      </c>
      <c r="J119" s="84">
        <v>12</v>
      </c>
      <c r="K119" s="84">
        <v>12</v>
      </c>
      <c r="L119" s="84"/>
      <c r="M119" s="84"/>
      <c r="N119" s="84">
        <v>17</v>
      </c>
      <c r="O119" s="84"/>
      <c r="P119" s="84">
        <v>13</v>
      </c>
      <c r="Q119" s="84"/>
      <c r="R119" s="84"/>
      <c r="S119" s="84">
        <v>25</v>
      </c>
      <c r="T119" s="55"/>
      <c r="U119" s="55">
        <f t="shared" si="14"/>
        <v>7</v>
      </c>
      <c r="V119" s="64">
        <f t="shared" si="15"/>
        <v>102</v>
      </c>
      <c r="W119" s="64">
        <f t="shared" si="16"/>
        <v>77</v>
      </c>
      <c r="Y119" s="92"/>
    </row>
    <row r="120" spans="1:26" ht="15.75" x14ac:dyDescent="0.25">
      <c r="A120" s="58">
        <v>20</v>
      </c>
      <c r="B120" s="5" t="s">
        <v>254</v>
      </c>
      <c r="C120" s="84">
        <v>19</v>
      </c>
      <c r="D120" s="84"/>
      <c r="E120" s="84"/>
      <c r="F120" s="84"/>
      <c r="G120" s="84"/>
      <c r="H120" s="84">
        <v>13</v>
      </c>
      <c r="I120" s="84"/>
      <c r="J120" s="84"/>
      <c r="K120" s="84">
        <v>7</v>
      </c>
      <c r="L120" s="84">
        <v>5</v>
      </c>
      <c r="M120" s="84"/>
      <c r="N120" s="84"/>
      <c r="O120" s="84"/>
      <c r="P120" s="84"/>
      <c r="Q120" s="84"/>
      <c r="R120" s="84">
        <v>9</v>
      </c>
      <c r="S120" s="84"/>
      <c r="T120" s="55">
        <v>26</v>
      </c>
      <c r="U120" s="55">
        <f t="shared" si="14"/>
        <v>6</v>
      </c>
      <c r="V120" s="64">
        <f t="shared" si="15"/>
        <v>79</v>
      </c>
      <c r="W120" s="64">
        <f t="shared" si="16"/>
        <v>79</v>
      </c>
      <c r="Y120" s="92"/>
    </row>
    <row r="121" spans="1:26" ht="15.75" x14ac:dyDescent="0.25">
      <c r="A121" s="58">
        <v>21</v>
      </c>
      <c r="B121" s="5" t="s">
        <v>167</v>
      </c>
      <c r="C121" s="84"/>
      <c r="D121" s="84"/>
      <c r="E121" s="84">
        <v>9</v>
      </c>
      <c r="F121" s="84"/>
      <c r="G121" s="84"/>
      <c r="H121" s="84"/>
      <c r="I121" s="84">
        <v>4</v>
      </c>
      <c r="J121" s="84"/>
      <c r="K121" s="84">
        <v>8</v>
      </c>
      <c r="L121" s="84"/>
      <c r="M121" s="84"/>
      <c r="N121" s="84"/>
      <c r="O121" s="84">
        <v>2</v>
      </c>
      <c r="P121" s="84"/>
      <c r="Q121" s="84"/>
      <c r="R121" s="84"/>
      <c r="S121" s="84">
        <v>37</v>
      </c>
      <c r="T121" s="55">
        <v>21</v>
      </c>
      <c r="U121" s="55">
        <f t="shared" si="14"/>
        <v>6</v>
      </c>
      <c r="V121" s="64">
        <f t="shared" si="15"/>
        <v>81</v>
      </c>
      <c r="W121" s="64">
        <f t="shared" si="16"/>
        <v>81</v>
      </c>
      <c r="Y121" s="92"/>
    </row>
    <row r="122" spans="1:26" ht="15.75" x14ac:dyDescent="0.25">
      <c r="A122" s="58">
        <v>22</v>
      </c>
      <c r="B122" s="5" t="s">
        <v>116</v>
      </c>
      <c r="C122" s="84">
        <v>22</v>
      </c>
      <c r="D122" s="84"/>
      <c r="E122" s="84"/>
      <c r="F122" s="84"/>
      <c r="G122" s="84"/>
      <c r="H122" s="84"/>
      <c r="I122" s="84"/>
      <c r="J122" s="84"/>
      <c r="K122" s="84"/>
      <c r="L122" s="84">
        <v>13</v>
      </c>
      <c r="M122" s="84"/>
      <c r="N122" s="84">
        <v>20</v>
      </c>
      <c r="O122" s="84"/>
      <c r="P122" s="84">
        <v>15</v>
      </c>
      <c r="Q122" s="84"/>
      <c r="R122" s="84"/>
      <c r="S122" s="84">
        <v>23</v>
      </c>
      <c r="T122" s="55">
        <v>25</v>
      </c>
      <c r="U122" s="55">
        <f t="shared" si="14"/>
        <v>6</v>
      </c>
      <c r="V122" s="64">
        <f t="shared" si="15"/>
        <v>118</v>
      </c>
      <c r="W122" s="64">
        <f t="shared" si="16"/>
        <v>118</v>
      </c>
      <c r="Y122" s="92"/>
    </row>
    <row r="123" spans="1:26" ht="15.75" x14ac:dyDescent="0.25">
      <c r="A123" s="58">
        <v>23</v>
      </c>
      <c r="B123" s="5" t="s">
        <v>121</v>
      </c>
      <c r="C123" s="84">
        <v>30</v>
      </c>
      <c r="D123" s="84"/>
      <c r="E123" s="84">
        <v>15</v>
      </c>
      <c r="F123" s="84">
        <v>14</v>
      </c>
      <c r="G123" s="84"/>
      <c r="H123" s="84"/>
      <c r="I123" s="84">
        <v>7</v>
      </c>
      <c r="J123" s="84">
        <v>13</v>
      </c>
      <c r="K123" s="84"/>
      <c r="L123" s="84"/>
      <c r="M123" s="84"/>
      <c r="N123" s="84"/>
      <c r="O123" s="84"/>
      <c r="P123" s="84"/>
      <c r="Q123" s="84"/>
      <c r="R123" s="84"/>
      <c r="S123" s="84">
        <v>44</v>
      </c>
      <c r="T123" s="55"/>
      <c r="U123" s="55">
        <f t="shared" si="14"/>
        <v>6</v>
      </c>
      <c r="V123" s="64">
        <f t="shared" si="15"/>
        <v>123</v>
      </c>
      <c r="W123" s="64">
        <f t="shared" si="16"/>
        <v>123</v>
      </c>
      <c r="Y123" s="92"/>
    </row>
    <row r="124" spans="1:26" ht="15.75" x14ac:dyDescent="0.25">
      <c r="A124" s="58">
        <v>24</v>
      </c>
      <c r="B124" s="96" t="s">
        <v>118</v>
      </c>
      <c r="C124" s="98">
        <v>25</v>
      </c>
      <c r="D124" s="98"/>
      <c r="E124" s="98">
        <v>16</v>
      </c>
      <c r="F124" s="98">
        <v>11</v>
      </c>
      <c r="G124" s="98"/>
      <c r="H124" s="98"/>
      <c r="I124" s="98"/>
      <c r="J124" s="98"/>
      <c r="K124" s="98">
        <v>15</v>
      </c>
      <c r="L124" s="98"/>
      <c r="M124" s="98"/>
      <c r="N124" s="98"/>
      <c r="O124" s="98"/>
      <c r="P124" s="98"/>
      <c r="Q124" s="98"/>
      <c r="R124" s="98"/>
      <c r="S124" s="98">
        <v>32</v>
      </c>
      <c r="T124" s="97">
        <v>28</v>
      </c>
      <c r="U124" s="97">
        <f t="shared" si="14"/>
        <v>6</v>
      </c>
      <c r="V124" s="99">
        <f t="shared" si="15"/>
        <v>127</v>
      </c>
      <c r="W124" s="99">
        <f t="shared" si="16"/>
        <v>127</v>
      </c>
      <c r="Y124" s="92"/>
    </row>
    <row r="125" spans="1:26" ht="10.5" customHeight="1" x14ac:dyDescent="0.25">
      <c r="A125" s="58"/>
      <c r="B125" s="104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5"/>
      <c r="U125" s="105"/>
      <c r="V125" s="107"/>
      <c r="W125" s="107"/>
      <c r="Y125" s="92"/>
    </row>
    <row r="126" spans="1:26" ht="15.75" x14ac:dyDescent="0.25">
      <c r="A126" s="58"/>
      <c r="B126" s="100" t="s">
        <v>143</v>
      </c>
      <c r="C126" s="120"/>
      <c r="D126" s="102">
        <v>0.9</v>
      </c>
      <c r="E126" s="102"/>
      <c r="F126" s="102"/>
      <c r="G126" s="102">
        <v>3</v>
      </c>
      <c r="H126" s="102">
        <v>4</v>
      </c>
      <c r="I126" s="102"/>
      <c r="J126" s="102"/>
      <c r="K126" s="102"/>
      <c r="L126" s="102"/>
      <c r="M126" s="102"/>
      <c r="N126" s="102"/>
      <c r="O126" s="102"/>
      <c r="P126" s="102"/>
      <c r="Q126" s="102">
        <v>4</v>
      </c>
      <c r="R126" s="102"/>
      <c r="S126" s="102">
        <v>3</v>
      </c>
      <c r="T126" s="101"/>
      <c r="U126" s="101">
        <f t="shared" ref="U126:U133" si="17">COUNTA(C126:T126)</f>
        <v>5</v>
      </c>
      <c r="V126" s="103">
        <f t="shared" ref="V126:V133" si="18">SUM(C126:T126)</f>
        <v>14.9</v>
      </c>
      <c r="W126" s="103" t="str">
        <f t="shared" ref="W126:W133" si="19">IFERROR(SMALL(C126:T126,1)+SMALL(C126:T126,2)+SMALL(C126:T126,3)+ SMALL(C126:T126,4)+SMALL(C126:T126,5)+SMALL(C126:T126,6),"")</f>
        <v/>
      </c>
      <c r="Y126" s="92"/>
    </row>
    <row r="127" spans="1:26" ht="15.75" x14ac:dyDescent="0.25">
      <c r="A127" s="58"/>
      <c r="B127" s="5" t="s">
        <v>51</v>
      </c>
      <c r="C127" s="84">
        <v>12</v>
      </c>
      <c r="D127" s="84"/>
      <c r="E127" s="84"/>
      <c r="F127" s="84"/>
      <c r="G127" s="84"/>
      <c r="H127" s="84">
        <v>10</v>
      </c>
      <c r="I127" s="84">
        <v>5</v>
      </c>
      <c r="J127" s="84"/>
      <c r="K127" s="84"/>
      <c r="L127" s="84"/>
      <c r="M127" s="84"/>
      <c r="N127" s="84"/>
      <c r="O127" s="84"/>
      <c r="P127" s="84"/>
      <c r="Q127" s="84"/>
      <c r="R127" s="84">
        <v>4</v>
      </c>
      <c r="S127" s="84"/>
      <c r="T127" s="55">
        <v>2</v>
      </c>
      <c r="U127" s="55">
        <f t="shared" si="17"/>
        <v>5</v>
      </c>
      <c r="V127" s="64">
        <f t="shared" si="18"/>
        <v>33</v>
      </c>
      <c r="W127" s="64" t="str">
        <f t="shared" si="19"/>
        <v/>
      </c>
      <c r="Y127" s="92"/>
      <c r="Z127" s="92"/>
    </row>
    <row r="128" spans="1:26" ht="15.75" x14ac:dyDescent="0.25">
      <c r="A128" s="58"/>
      <c r="B128" s="5" t="s">
        <v>131</v>
      </c>
      <c r="C128" s="85"/>
      <c r="D128" s="84"/>
      <c r="E128" s="84">
        <v>2</v>
      </c>
      <c r="F128" s="84"/>
      <c r="G128" s="84"/>
      <c r="H128" s="84"/>
      <c r="I128" s="84"/>
      <c r="J128" s="84"/>
      <c r="K128" s="84">
        <v>6</v>
      </c>
      <c r="L128" s="84">
        <v>3</v>
      </c>
      <c r="M128" s="84"/>
      <c r="N128" s="84"/>
      <c r="O128" s="84"/>
      <c r="P128" s="84">
        <v>6</v>
      </c>
      <c r="Q128" s="84"/>
      <c r="R128" s="84"/>
      <c r="S128" s="84">
        <v>30</v>
      </c>
      <c r="T128" s="55"/>
      <c r="U128" s="55">
        <f t="shared" si="17"/>
        <v>5</v>
      </c>
      <c r="V128" s="64">
        <f t="shared" si="18"/>
        <v>47</v>
      </c>
      <c r="W128" s="64" t="str">
        <f t="shared" si="19"/>
        <v/>
      </c>
      <c r="Y128" s="92"/>
      <c r="Z128" s="92"/>
    </row>
    <row r="129" spans="1:26" ht="15.75" x14ac:dyDescent="0.25">
      <c r="A129" s="58"/>
      <c r="B129" s="5" t="s">
        <v>144</v>
      </c>
      <c r="C129" s="84"/>
      <c r="D129" s="84">
        <v>9</v>
      </c>
      <c r="E129" s="84"/>
      <c r="F129" s="84"/>
      <c r="G129" s="84">
        <v>10</v>
      </c>
      <c r="H129" s="84">
        <v>15</v>
      </c>
      <c r="I129" s="84"/>
      <c r="J129" s="84"/>
      <c r="K129" s="84"/>
      <c r="L129" s="84"/>
      <c r="M129" s="84"/>
      <c r="N129" s="84"/>
      <c r="O129" s="84"/>
      <c r="P129" s="84"/>
      <c r="Q129" s="84"/>
      <c r="R129" s="84">
        <v>8</v>
      </c>
      <c r="S129" s="84"/>
      <c r="T129" s="55">
        <v>6</v>
      </c>
      <c r="U129" s="55">
        <f t="shared" si="17"/>
        <v>5</v>
      </c>
      <c r="V129" s="64">
        <f t="shared" si="18"/>
        <v>48</v>
      </c>
      <c r="W129" s="64" t="str">
        <f t="shared" si="19"/>
        <v/>
      </c>
      <c r="Y129" s="92"/>
      <c r="Z129" s="92"/>
    </row>
    <row r="130" spans="1:26" ht="15.75" x14ac:dyDescent="0.25">
      <c r="A130" s="58"/>
      <c r="B130" s="5" t="s">
        <v>129</v>
      </c>
      <c r="C130" s="84"/>
      <c r="D130" s="84"/>
      <c r="E130" s="84"/>
      <c r="F130" s="84"/>
      <c r="G130" s="84"/>
      <c r="H130" s="84">
        <v>18</v>
      </c>
      <c r="I130" s="84">
        <v>2</v>
      </c>
      <c r="J130" s="84"/>
      <c r="K130" s="84"/>
      <c r="L130" s="84"/>
      <c r="M130" s="84">
        <v>8</v>
      </c>
      <c r="N130" s="84"/>
      <c r="O130" s="84">
        <v>4</v>
      </c>
      <c r="P130" s="84"/>
      <c r="Q130" s="84"/>
      <c r="R130" s="84"/>
      <c r="S130" s="84">
        <v>16</v>
      </c>
      <c r="T130" s="55"/>
      <c r="U130" s="55">
        <f t="shared" si="17"/>
        <v>5</v>
      </c>
      <c r="V130" s="64">
        <f t="shared" si="18"/>
        <v>48</v>
      </c>
      <c r="W130" s="64" t="str">
        <f t="shared" si="19"/>
        <v/>
      </c>
      <c r="Y130" s="92"/>
      <c r="Z130" s="92"/>
    </row>
    <row r="131" spans="1:26" ht="15.75" x14ac:dyDescent="0.25">
      <c r="A131" s="58"/>
      <c r="B131" s="5" t="s">
        <v>111</v>
      </c>
      <c r="C131" s="84">
        <v>15</v>
      </c>
      <c r="D131" s="84"/>
      <c r="E131" s="84"/>
      <c r="F131" s="84"/>
      <c r="G131" s="84"/>
      <c r="H131" s="84"/>
      <c r="I131" s="84"/>
      <c r="J131" s="84">
        <v>9</v>
      </c>
      <c r="K131" s="84">
        <v>11</v>
      </c>
      <c r="L131" s="84"/>
      <c r="M131" s="84"/>
      <c r="N131" s="84"/>
      <c r="O131" s="84"/>
      <c r="P131" s="84">
        <v>11</v>
      </c>
      <c r="Q131" s="84"/>
      <c r="R131" s="84"/>
      <c r="S131" s="84"/>
      <c r="T131" s="55">
        <v>24</v>
      </c>
      <c r="U131" s="55">
        <f t="shared" si="17"/>
        <v>5</v>
      </c>
      <c r="V131" s="64">
        <f t="shared" si="18"/>
        <v>70</v>
      </c>
      <c r="W131" s="64" t="str">
        <f t="shared" si="19"/>
        <v/>
      </c>
      <c r="Y131" s="92"/>
      <c r="Z131" s="92"/>
    </row>
    <row r="132" spans="1:26" ht="15.75" x14ac:dyDescent="0.25">
      <c r="A132" s="58"/>
      <c r="B132" s="5" t="s">
        <v>117</v>
      </c>
      <c r="C132" s="84">
        <v>24</v>
      </c>
      <c r="D132" s="84"/>
      <c r="E132" s="84"/>
      <c r="F132" s="84">
        <v>15</v>
      </c>
      <c r="G132" s="84"/>
      <c r="H132" s="84">
        <v>19</v>
      </c>
      <c r="I132" s="84"/>
      <c r="J132" s="84"/>
      <c r="K132" s="84"/>
      <c r="L132" s="84">
        <v>6</v>
      </c>
      <c r="M132" s="84"/>
      <c r="N132" s="84"/>
      <c r="O132" s="84"/>
      <c r="P132" s="84"/>
      <c r="Q132" s="84"/>
      <c r="R132" s="84"/>
      <c r="S132" s="84">
        <v>14</v>
      </c>
      <c r="T132" s="55"/>
      <c r="U132" s="55">
        <f t="shared" si="17"/>
        <v>5</v>
      </c>
      <c r="V132" s="64">
        <f t="shared" si="18"/>
        <v>78</v>
      </c>
      <c r="W132" s="64" t="str">
        <f t="shared" si="19"/>
        <v/>
      </c>
      <c r="Y132" s="92"/>
      <c r="Z132" s="92"/>
    </row>
    <row r="133" spans="1:26" ht="15.75" x14ac:dyDescent="0.25">
      <c r="A133" s="58"/>
      <c r="B133" s="96" t="s">
        <v>256</v>
      </c>
      <c r="C133" s="119"/>
      <c r="D133" s="98"/>
      <c r="E133" s="98"/>
      <c r="F133" s="98"/>
      <c r="G133" s="98"/>
      <c r="H133" s="98">
        <v>9</v>
      </c>
      <c r="I133" s="98"/>
      <c r="J133" s="98"/>
      <c r="K133" s="98"/>
      <c r="L133" s="98"/>
      <c r="M133" s="98"/>
      <c r="N133" s="98">
        <v>19</v>
      </c>
      <c r="O133" s="98"/>
      <c r="P133" s="98">
        <v>7</v>
      </c>
      <c r="Q133" s="98"/>
      <c r="R133" s="98">
        <v>11</v>
      </c>
      <c r="S133" s="98"/>
      <c r="T133" s="97">
        <v>33</v>
      </c>
      <c r="U133" s="97">
        <f t="shared" si="17"/>
        <v>5</v>
      </c>
      <c r="V133" s="99">
        <f t="shared" si="18"/>
        <v>79</v>
      </c>
      <c r="W133" s="99" t="str">
        <f t="shared" si="19"/>
        <v/>
      </c>
      <c r="Y133" s="92"/>
      <c r="Z133" s="92"/>
    </row>
    <row r="134" spans="1:26" ht="10.5" customHeight="1" x14ac:dyDescent="0.25">
      <c r="A134" s="58"/>
      <c r="B134" s="104"/>
      <c r="C134" s="121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5"/>
      <c r="U134" s="105"/>
      <c r="V134" s="107"/>
      <c r="W134" s="107"/>
      <c r="Y134" s="92"/>
      <c r="Z134" s="92"/>
    </row>
    <row r="135" spans="1:26" ht="15.75" x14ac:dyDescent="0.25">
      <c r="A135" s="58"/>
      <c r="B135" s="100" t="s">
        <v>127</v>
      </c>
      <c r="C135" s="120"/>
      <c r="D135" s="102"/>
      <c r="E135" s="102"/>
      <c r="F135" s="102"/>
      <c r="G135" s="102">
        <v>7</v>
      </c>
      <c r="H135" s="102"/>
      <c r="I135" s="102"/>
      <c r="J135" s="102"/>
      <c r="K135" s="102"/>
      <c r="L135" s="102"/>
      <c r="M135" s="102">
        <v>6</v>
      </c>
      <c r="N135" s="102"/>
      <c r="O135" s="102">
        <v>5</v>
      </c>
      <c r="P135" s="102"/>
      <c r="Q135" s="102"/>
      <c r="R135" s="102"/>
      <c r="S135" s="102">
        <v>10</v>
      </c>
      <c r="T135" s="101"/>
      <c r="U135" s="101">
        <f t="shared" ref="U135:U147" si="20">COUNTA(C135:T135)</f>
        <v>4</v>
      </c>
      <c r="V135" s="103">
        <f t="shared" ref="V135:V147" si="21">SUM(C135:T135)</f>
        <v>28</v>
      </c>
      <c r="W135" s="103" t="str">
        <f t="shared" ref="W135:W146" si="22">IFERROR(SMALL(C135:T135,1)+SMALL(C135:T135,2)+SMALL(C135:T135,3)+ SMALL(C135:T135,4)+SMALL(C135:T135,5)+SMALL(C135:T135,6),"")</f>
        <v/>
      </c>
      <c r="Y135" s="92"/>
      <c r="Z135" s="92"/>
    </row>
    <row r="136" spans="1:26" ht="15.75" x14ac:dyDescent="0.25">
      <c r="A136" s="58"/>
      <c r="B136" s="5" t="s">
        <v>179</v>
      </c>
      <c r="C136" s="85"/>
      <c r="D136" s="84"/>
      <c r="E136" s="84"/>
      <c r="F136" s="84">
        <v>13</v>
      </c>
      <c r="G136" s="84"/>
      <c r="H136" s="84"/>
      <c r="I136" s="84"/>
      <c r="J136" s="84"/>
      <c r="K136" s="84"/>
      <c r="L136" s="84">
        <v>17</v>
      </c>
      <c r="M136" s="84"/>
      <c r="N136" s="84"/>
      <c r="O136" s="84"/>
      <c r="P136" s="84"/>
      <c r="Q136" s="84"/>
      <c r="R136" s="84">
        <v>12</v>
      </c>
      <c r="S136" s="84">
        <v>0.9</v>
      </c>
      <c r="T136" s="55"/>
      <c r="U136" s="55">
        <f t="shared" si="20"/>
        <v>4</v>
      </c>
      <c r="V136" s="64">
        <f t="shared" si="21"/>
        <v>42.9</v>
      </c>
      <c r="W136" s="64" t="str">
        <f t="shared" si="22"/>
        <v/>
      </c>
      <c r="Y136" s="92"/>
      <c r="Z136" s="92"/>
    </row>
    <row r="137" spans="1:26" ht="15.75" x14ac:dyDescent="0.25">
      <c r="A137" s="58"/>
      <c r="B137" s="5" t="s">
        <v>257</v>
      </c>
      <c r="C137" s="85"/>
      <c r="D137" s="84"/>
      <c r="E137" s="84"/>
      <c r="F137" s="84">
        <v>9</v>
      </c>
      <c r="G137" s="84"/>
      <c r="H137" s="84"/>
      <c r="I137" s="84"/>
      <c r="J137" s="84"/>
      <c r="K137" s="84"/>
      <c r="L137" s="84"/>
      <c r="M137" s="84"/>
      <c r="N137" s="84">
        <v>15</v>
      </c>
      <c r="O137" s="84"/>
      <c r="P137" s="84">
        <v>8</v>
      </c>
      <c r="Q137" s="84"/>
      <c r="R137" s="84"/>
      <c r="S137" s="84"/>
      <c r="T137" s="55">
        <v>13</v>
      </c>
      <c r="U137" s="55">
        <f t="shared" si="20"/>
        <v>4</v>
      </c>
      <c r="V137" s="64">
        <f t="shared" si="21"/>
        <v>45</v>
      </c>
      <c r="W137" s="64" t="str">
        <f t="shared" si="22"/>
        <v/>
      </c>
      <c r="Y137" s="92"/>
      <c r="Z137" s="92"/>
    </row>
    <row r="138" spans="1:26" ht="15.75" x14ac:dyDescent="0.25">
      <c r="A138" s="58"/>
      <c r="B138" s="5" t="s">
        <v>139</v>
      </c>
      <c r="C138" s="84"/>
      <c r="D138" s="84">
        <v>6</v>
      </c>
      <c r="E138" s="84"/>
      <c r="F138" s="84"/>
      <c r="G138" s="84"/>
      <c r="H138" s="84">
        <v>20</v>
      </c>
      <c r="I138" s="84"/>
      <c r="J138" s="84"/>
      <c r="K138" s="84"/>
      <c r="L138" s="84"/>
      <c r="M138" s="84">
        <v>12</v>
      </c>
      <c r="N138" s="84"/>
      <c r="O138" s="84"/>
      <c r="P138" s="84"/>
      <c r="Q138" s="84"/>
      <c r="R138" s="84">
        <v>16</v>
      </c>
      <c r="S138" s="84"/>
      <c r="T138" s="55"/>
      <c r="U138" s="55">
        <f t="shared" si="20"/>
        <v>4</v>
      </c>
      <c r="V138" s="64">
        <f t="shared" si="21"/>
        <v>54</v>
      </c>
      <c r="W138" s="64" t="str">
        <f t="shared" si="22"/>
        <v/>
      </c>
      <c r="Y138" s="92"/>
      <c r="Z138" s="92"/>
    </row>
    <row r="139" spans="1:26" ht="15.75" x14ac:dyDescent="0.25">
      <c r="A139" s="58"/>
      <c r="B139" s="5" t="s">
        <v>108</v>
      </c>
      <c r="C139" s="84">
        <v>10</v>
      </c>
      <c r="D139" s="84"/>
      <c r="E139" s="84">
        <v>10</v>
      </c>
      <c r="F139" s="84"/>
      <c r="G139" s="84"/>
      <c r="H139" s="84"/>
      <c r="I139" s="84"/>
      <c r="J139" s="84"/>
      <c r="K139" s="84"/>
      <c r="L139" s="84">
        <v>7</v>
      </c>
      <c r="M139" s="84"/>
      <c r="N139" s="84"/>
      <c r="O139" s="84"/>
      <c r="P139" s="84"/>
      <c r="Q139" s="84"/>
      <c r="R139" s="84"/>
      <c r="S139" s="84">
        <v>38</v>
      </c>
      <c r="T139" s="55"/>
      <c r="U139" s="55">
        <f t="shared" si="20"/>
        <v>4</v>
      </c>
      <c r="V139" s="64">
        <f t="shared" si="21"/>
        <v>65</v>
      </c>
      <c r="W139" s="64" t="str">
        <f t="shared" si="22"/>
        <v/>
      </c>
      <c r="Y139" s="92"/>
      <c r="Z139" s="92"/>
    </row>
    <row r="140" spans="1:26" ht="15.75" x14ac:dyDescent="0.25">
      <c r="A140" s="58"/>
      <c r="B140" s="5" t="s">
        <v>122</v>
      </c>
      <c r="C140" s="84">
        <v>31</v>
      </c>
      <c r="D140" s="84"/>
      <c r="E140" s="84"/>
      <c r="F140" s="84"/>
      <c r="G140" s="84"/>
      <c r="H140" s="84"/>
      <c r="I140" s="84"/>
      <c r="J140" s="84">
        <v>17</v>
      </c>
      <c r="K140" s="84"/>
      <c r="L140" s="84">
        <v>16</v>
      </c>
      <c r="M140" s="84"/>
      <c r="N140" s="84">
        <v>9</v>
      </c>
      <c r="O140" s="84"/>
      <c r="P140" s="84"/>
      <c r="Q140" s="84"/>
      <c r="R140" s="84"/>
      <c r="S140" s="84"/>
      <c r="T140" s="55"/>
      <c r="U140" s="55">
        <f t="shared" si="20"/>
        <v>4</v>
      </c>
      <c r="V140" s="64">
        <f t="shared" si="21"/>
        <v>73</v>
      </c>
      <c r="W140" s="64" t="str">
        <f t="shared" si="22"/>
        <v/>
      </c>
      <c r="Y140" s="92"/>
      <c r="Z140" s="92"/>
    </row>
    <row r="141" spans="1:26" ht="15.75" x14ac:dyDescent="0.25">
      <c r="A141" s="58"/>
      <c r="B141" s="5" t="s">
        <v>119</v>
      </c>
      <c r="C141" s="84">
        <v>27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>
        <v>7</v>
      </c>
      <c r="P141" s="84"/>
      <c r="Q141" s="84">
        <v>10</v>
      </c>
      <c r="R141" s="84"/>
      <c r="S141" s="84">
        <v>31</v>
      </c>
      <c r="T141" s="55"/>
      <c r="U141" s="55">
        <f t="shared" si="20"/>
        <v>4</v>
      </c>
      <c r="V141" s="64">
        <f t="shared" si="21"/>
        <v>75</v>
      </c>
      <c r="W141" s="64" t="str">
        <f t="shared" si="22"/>
        <v/>
      </c>
      <c r="X141" s="9"/>
      <c r="Y141" s="92"/>
      <c r="Z141" s="92"/>
    </row>
    <row r="142" spans="1:26" ht="15.75" x14ac:dyDescent="0.25">
      <c r="B142" s="5" t="s">
        <v>148</v>
      </c>
      <c r="C142" s="84"/>
      <c r="D142" s="84"/>
      <c r="E142" s="84">
        <v>13</v>
      </c>
      <c r="F142" s="84"/>
      <c r="G142" s="84">
        <v>11</v>
      </c>
      <c r="H142" s="86"/>
      <c r="I142" s="84"/>
      <c r="J142" s="84"/>
      <c r="K142" s="84">
        <v>14</v>
      </c>
      <c r="L142" s="84"/>
      <c r="M142" s="84"/>
      <c r="N142" s="84"/>
      <c r="O142" s="84"/>
      <c r="P142" s="84"/>
      <c r="Q142" s="84"/>
      <c r="R142" s="84"/>
      <c r="S142" s="84">
        <v>40</v>
      </c>
      <c r="T142" s="55"/>
      <c r="U142" s="55">
        <f t="shared" si="20"/>
        <v>4</v>
      </c>
      <c r="V142" s="64">
        <f t="shared" si="21"/>
        <v>78</v>
      </c>
      <c r="W142" s="64" t="str">
        <f t="shared" si="22"/>
        <v/>
      </c>
      <c r="X142" s="9"/>
      <c r="Y142" s="92"/>
      <c r="Z142" s="92"/>
    </row>
    <row r="143" spans="1:26" ht="15.75" x14ac:dyDescent="0.25">
      <c r="A143" s="58"/>
      <c r="B143" s="5" t="s">
        <v>145</v>
      </c>
      <c r="C143" s="84"/>
      <c r="D143" s="84"/>
      <c r="E143" s="84"/>
      <c r="F143" s="84">
        <v>17</v>
      </c>
      <c r="G143" s="84"/>
      <c r="H143" s="84"/>
      <c r="I143" s="84"/>
      <c r="J143" s="84"/>
      <c r="K143" s="84"/>
      <c r="L143" s="84">
        <v>12</v>
      </c>
      <c r="M143" s="84"/>
      <c r="N143" s="84"/>
      <c r="O143" s="84"/>
      <c r="P143" s="84"/>
      <c r="Q143" s="84"/>
      <c r="R143" s="84"/>
      <c r="S143" s="84">
        <v>27</v>
      </c>
      <c r="T143" s="55">
        <v>27</v>
      </c>
      <c r="U143" s="55">
        <f t="shared" si="20"/>
        <v>4</v>
      </c>
      <c r="V143" s="64">
        <f t="shared" si="21"/>
        <v>83</v>
      </c>
      <c r="W143" s="64" t="str">
        <f t="shared" si="22"/>
        <v/>
      </c>
      <c r="X143" s="9"/>
      <c r="Y143" s="92"/>
      <c r="Z143" s="92"/>
    </row>
    <row r="144" spans="1:26" ht="15.75" x14ac:dyDescent="0.25">
      <c r="A144" s="58"/>
      <c r="B144" s="5" t="s">
        <v>112</v>
      </c>
      <c r="C144" s="84">
        <v>17</v>
      </c>
      <c r="D144" s="84"/>
      <c r="E144" s="84"/>
      <c r="F144" s="84"/>
      <c r="G144" s="84"/>
      <c r="H144" s="84"/>
      <c r="I144" s="84"/>
      <c r="J144" s="84">
        <v>6</v>
      </c>
      <c r="K144" s="84"/>
      <c r="L144" s="84"/>
      <c r="M144" s="84"/>
      <c r="N144" s="84"/>
      <c r="O144" s="84"/>
      <c r="P144" s="84"/>
      <c r="Q144" s="84"/>
      <c r="R144" s="84"/>
      <c r="S144" s="84">
        <v>34</v>
      </c>
      <c r="T144" s="55">
        <v>29</v>
      </c>
      <c r="U144" s="55">
        <f t="shared" si="20"/>
        <v>4</v>
      </c>
      <c r="V144" s="64">
        <f t="shared" si="21"/>
        <v>86</v>
      </c>
      <c r="W144" s="64" t="str">
        <f t="shared" si="22"/>
        <v/>
      </c>
      <c r="Y144" s="92"/>
    </row>
    <row r="145" spans="1:25" ht="15.75" x14ac:dyDescent="0.25">
      <c r="A145" s="58"/>
      <c r="B145" s="5" t="s">
        <v>173</v>
      </c>
      <c r="C145" s="84"/>
      <c r="D145" s="84"/>
      <c r="E145" s="84"/>
      <c r="F145" s="84">
        <v>19</v>
      </c>
      <c r="G145" s="84"/>
      <c r="H145" s="84"/>
      <c r="I145" s="84"/>
      <c r="J145" s="84"/>
      <c r="K145" s="84"/>
      <c r="L145" s="84"/>
      <c r="M145" s="84">
        <v>11</v>
      </c>
      <c r="N145" s="84"/>
      <c r="O145" s="84"/>
      <c r="P145" s="84"/>
      <c r="Q145" s="84"/>
      <c r="R145" s="84">
        <v>14</v>
      </c>
      <c r="S145" s="84">
        <v>45</v>
      </c>
      <c r="T145" s="55"/>
      <c r="U145" s="55">
        <f t="shared" si="20"/>
        <v>4</v>
      </c>
      <c r="V145" s="64">
        <f t="shared" si="21"/>
        <v>89</v>
      </c>
      <c r="W145" s="64" t="str">
        <f t="shared" si="22"/>
        <v/>
      </c>
      <c r="Y145" s="92"/>
    </row>
    <row r="146" spans="1:25" ht="15.75" x14ac:dyDescent="0.25">
      <c r="A146" s="58"/>
      <c r="B146" s="5" t="s">
        <v>115</v>
      </c>
      <c r="C146" s="84">
        <v>21</v>
      </c>
      <c r="D146" s="84"/>
      <c r="E146" s="84"/>
      <c r="F146" s="84">
        <v>18</v>
      </c>
      <c r="G146" s="84"/>
      <c r="H146" s="84"/>
      <c r="I146" s="84"/>
      <c r="J146" s="84"/>
      <c r="K146" s="84"/>
      <c r="L146" s="84">
        <v>11</v>
      </c>
      <c r="M146" s="84"/>
      <c r="N146" s="84"/>
      <c r="O146" s="84"/>
      <c r="P146" s="84"/>
      <c r="Q146" s="84"/>
      <c r="R146" s="84"/>
      <c r="S146" s="84">
        <v>41</v>
      </c>
      <c r="T146" s="55"/>
      <c r="U146" s="55">
        <f t="shared" si="20"/>
        <v>4</v>
      </c>
      <c r="V146" s="64">
        <f t="shared" si="21"/>
        <v>91</v>
      </c>
      <c r="W146" s="64" t="str">
        <f t="shared" si="22"/>
        <v/>
      </c>
      <c r="X146" s="92"/>
      <c r="Y146" s="92"/>
    </row>
    <row r="147" spans="1:25" ht="15.75" x14ac:dyDescent="0.25">
      <c r="A147" s="58"/>
      <c r="B147" s="96" t="s">
        <v>120</v>
      </c>
      <c r="C147" s="98">
        <v>28</v>
      </c>
      <c r="D147" s="98"/>
      <c r="E147" s="98"/>
      <c r="F147" s="98"/>
      <c r="G147" s="98">
        <v>12</v>
      </c>
      <c r="H147" s="98"/>
      <c r="I147" s="98"/>
      <c r="J147" s="98"/>
      <c r="K147" s="98"/>
      <c r="L147" s="98">
        <v>15</v>
      </c>
      <c r="M147" s="98"/>
      <c r="N147" s="98"/>
      <c r="O147" s="98"/>
      <c r="P147" s="98"/>
      <c r="Q147" s="98"/>
      <c r="R147" s="98"/>
      <c r="S147" s="98">
        <v>43</v>
      </c>
      <c r="T147" s="97"/>
      <c r="U147" s="97">
        <f t="shared" si="20"/>
        <v>4</v>
      </c>
      <c r="V147" s="99">
        <f t="shared" si="21"/>
        <v>98</v>
      </c>
      <c r="W147" s="99"/>
      <c r="X147" s="92"/>
      <c r="Y147" s="92"/>
    </row>
    <row r="148" spans="1:25" ht="10.5" customHeight="1" x14ac:dyDescent="0.25">
      <c r="A148" s="58"/>
      <c r="B148" s="104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5"/>
      <c r="U148" s="105"/>
      <c r="V148" s="107"/>
      <c r="W148" s="107"/>
      <c r="X148" s="92"/>
      <c r="Y148" s="92"/>
    </row>
    <row r="149" spans="1:25" ht="15.75" x14ac:dyDescent="0.25">
      <c r="A149" s="58"/>
      <c r="B149" s="100" t="s">
        <v>125</v>
      </c>
      <c r="C149" s="120"/>
      <c r="D149" s="102">
        <v>2</v>
      </c>
      <c r="E149" s="102"/>
      <c r="F149" s="102"/>
      <c r="G149" s="102">
        <v>2</v>
      </c>
      <c r="H149" s="102">
        <v>6</v>
      </c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1"/>
      <c r="U149" s="101">
        <f t="shared" ref="U149:U169" si="23">COUNTA(C149:T149)</f>
        <v>3</v>
      </c>
      <c r="V149" s="103">
        <f t="shared" ref="V149:V169" si="24">SUM(C149:T149)</f>
        <v>10</v>
      </c>
      <c r="W149" s="103" t="str">
        <f t="shared" ref="W149:W169" si="25">IFERROR(SMALL(C149:T149,1)+SMALL(C149:T149,2)+SMALL(C149:T149,3)+ SMALL(C149:T149,4)+SMALL(C149:T149,5)+SMALL(C149:T149,6),"")</f>
        <v/>
      </c>
      <c r="X149" s="92"/>
      <c r="Y149" s="92"/>
    </row>
    <row r="150" spans="1:25" ht="15.75" x14ac:dyDescent="0.25">
      <c r="A150" s="58"/>
      <c r="B150" s="5" t="s">
        <v>172</v>
      </c>
      <c r="C150" s="85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>
        <v>8</v>
      </c>
      <c r="O150" s="84"/>
      <c r="P150" s="84">
        <v>3</v>
      </c>
      <c r="Q150" s="84"/>
      <c r="R150" s="84"/>
      <c r="S150" s="84">
        <v>7</v>
      </c>
      <c r="T150" s="55"/>
      <c r="U150" s="55">
        <f t="shared" si="23"/>
        <v>3</v>
      </c>
      <c r="V150" s="64">
        <f t="shared" si="24"/>
        <v>18</v>
      </c>
      <c r="W150" s="64" t="str">
        <f t="shared" si="25"/>
        <v/>
      </c>
      <c r="X150" s="92"/>
      <c r="Y150" s="92"/>
    </row>
    <row r="151" spans="1:25" ht="15.75" x14ac:dyDescent="0.25">
      <c r="A151" s="58"/>
      <c r="B151" s="5" t="s">
        <v>177</v>
      </c>
      <c r="C151" s="85"/>
      <c r="D151" s="84"/>
      <c r="E151" s="84"/>
      <c r="F151" s="84"/>
      <c r="G151" s="84"/>
      <c r="H151" s="84"/>
      <c r="I151" s="84"/>
      <c r="J151" s="84"/>
      <c r="K151" s="84"/>
      <c r="L151" s="84">
        <v>9</v>
      </c>
      <c r="M151" s="84">
        <v>7</v>
      </c>
      <c r="N151" s="84"/>
      <c r="O151" s="84"/>
      <c r="P151" s="84">
        <v>4</v>
      </c>
      <c r="Q151" s="84"/>
      <c r="R151" s="84"/>
      <c r="S151" s="84"/>
      <c r="T151" s="55"/>
      <c r="U151" s="55">
        <f t="shared" si="23"/>
        <v>3</v>
      </c>
      <c r="V151" s="64">
        <f t="shared" si="24"/>
        <v>20</v>
      </c>
      <c r="W151" s="55" t="str">
        <f t="shared" si="25"/>
        <v/>
      </c>
      <c r="X151" s="92"/>
      <c r="Y151" s="92"/>
    </row>
    <row r="152" spans="1:25" ht="15.75" x14ac:dyDescent="0.25">
      <c r="A152" s="58"/>
      <c r="B152" s="5" t="s">
        <v>106</v>
      </c>
      <c r="C152" s="84">
        <v>8</v>
      </c>
      <c r="D152" s="84"/>
      <c r="E152" s="84"/>
      <c r="F152" s="84">
        <v>0.9</v>
      </c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>
        <v>19</v>
      </c>
      <c r="T152" s="55"/>
      <c r="U152" s="55">
        <f t="shared" si="23"/>
        <v>3</v>
      </c>
      <c r="V152" s="64">
        <f t="shared" si="24"/>
        <v>27.9</v>
      </c>
      <c r="W152" s="64" t="str">
        <f t="shared" si="25"/>
        <v/>
      </c>
      <c r="X152" s="92"/>
      <c r="Y152" s="92"/>
    </row>
    <row r="153" spans="1:25" ht="15.75" x14ac:dyDescent="0.25">
      <c r="A153" s="58"/>
      <c r="B153" s="8" t="s">
        <v>255</v>
      </c>
      <c r="C153" s="85"/>
      <c r="D153" s="84">
        <v>5</v>
      </c>
      <c r="E153" s="84"/>
      <c r="F153" s="84"/>
      <c r="G153" s="84"/>
      <c r="H153" s="84"/>
      <c r="I153" s="84"/>
      <c r="J153" s="84"/>
      <c r="K153" s="84"/>
      <c r="L153" s="84"/>
      <c r="M153" s="84"/>
      <c r="N153" s="84">
        <v>18</v>
      </c>
      <c r="O153" s="84"/>
      <c r="P153" s="84">
        <v>9</v>
      </c>
      <c r="Q153" s="84"/>
      <c r="R153" s="84"/>
      <c r="S153" s="84"/>
      <c r="T153" s="55"/>
      <c r="U153" s="55">
        <f t="shared" si="23"/>
        <v>3</v>
      </c>
      <c r="V153" s="64">
        <f t="shared" si="24"/>
        <v>32</v>
      </c>
      <c r="W153" s="64" t="str">
        <f t="shared" si="25"/>
        <v/>
      </c>
      <c r="X153" s="92"/>
      <c r="Y153" s="92"/>
    </row>
    <row r="154" spans="1:25" ht="15.75" x14ac:dyDescent="0.25">
      <c r="A154" s="58"/>
      <c r="B154" s="5" t="s">
        <v>150</v>
      </c>
      <c r="C154" s="84"/>
      <c r="D154" s="84"/>
      <c r="E154" s="84"/>
      <c r="F154" s="84"/>
      <c r="G154" s="84">
        <v>13</v>
      </c>
      <c r="H154" s="84">
        <v>11</v>
      </c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55">
        <v>11</v>
      </c>
      <c r="U154" s="55">
        <f t="shared" si="23"/>
        <v>3</v>
      </c>
      <c r="V154" s="64">
        <f t="shared" si="24"/>
        <v>35</v>
      </c>
      <c r="W154" s="55" t="str">
        <f t="shared" si="25"/>
        <v/>
      </c>
      <c r="X154" s="92"/>
      <c r="Y154" s="92"/>
    </row>
    <row r="155" spans="1:25" ht="15.75" x14ac:dyDescent="0.25">
      <c r="A155" s="58"/>
      <c r="B155" s="5" t="s">
        <v>141</v>
      </c>
      <c r="C155" s="85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>
        <v>13</v>
      </c>
      <c r="O155" s="84"/>
      <c r="P155" s="84">
        <v>5</v>
      </c>
      <c r="Q155" s="84"/>
      <c r="R155" s="84"/>
      <c r="S155" s="84">
        <v>21</v>
      </c>
      <c r="T155" s="55"/>
      <c r="U155" s="55">
        <f t="shared" si="23"/>
        <v>3</v>
      </c>
      <c r="V155" s="64">
        <f t="shared" si="24"/>
        <v>39</v>
      </c>
      <c r="W155" s="64" t="str">
        <f t="shared" si="25"/>
        <v/>
      </c>
      <c r="X155" s="92"/>
      <c r="Y155" s="92"/>
    </row>
    <row r="156" spans="1:25" ht="15.75" x14ac:dyDescent="0.25">
      <c r="A156" s="58"/>
      <c r="B156" s="5" t="s">
        <v>140</v>
      </c>
      <c r="C156" s="85"/>
      <c r="D156" s="84"/>
      <c r="E156" s="84">
        <v>12</v>
      </c>
      <c r="F156" s="84"/>
      <c r="G156" s="84"/>
      <c r="H156" s="84"/>
      <c r="I156" s="84"/>
      <c r="J156" s="84"/>
      <c r="K156" s="84">
        <v>17</v>
      </c>
      <c r="L156" s="84">
        <v>10</v>
      </c>
      <c r="M156" s="84"/>
      <c r="N156" s="84"/>
      <c r="O156" s="84"/>
      <c r="P156" s="84"/>
      <c r="Q156" s="84"/>
      <c r="R156" s="84"/>
      <c r="S156" s="84"/>
      <c r="T156" s="55"/>
      <c r="U156" s="55">
        <f t="shared" si="23"/>
        <v>3</v>
      </c>
      <c r="V156" s="64">
        <f t="shared" si="24"/>
        <v>39</v>
      </c>
      <c r="W156" s="64" t="str">
        <f t="shared" si="25"/>
        <v/>
      </c>
      <c r="Y156" s="92"/>
    </row>
    <row r="157" spans="1:25" ht="15.75" x14ac:dyDescent="0.25">
      <c r="A157" s="58"/>
      <c r="B157" s="5" t="s">
        <v>151</v>
      </c>
      <c r="C157" s="85"/>
      <c r="D157" s="84"/>
      <c r="E157" s="84">
        <v>8</v>
      </c>
      <c r="F157" s="84"/>
      <c r="G157" s="84"/>
      <c r="H157" s="84"/>
      <c r="I157" s="84"/>
      <c r="J157" s="84"/>
      <c r="K157" s="84"/>
      <c r="L157" s="84"/>
      <c r="M157" s="84"/>
      <c r="N157" s="84">
        <v>16</v>
      </c>
      <c r="O157" s="84"/>
      <c r="P157" s="84"/>
      <c r="Q157" s="84"/>
      <c r="R157" s="84"/>
      <c r="S157" s="84">
        <v>17</v>
      </c>
      <c r="T157" s="55"/>
      <c r="U157" s="55">
        <f t="shared" si="23"/>
        <v>3</v>
      </c>
      <c r="V157" s="64">
        <f t="shared" si="24"/>
        <v>41</v>
      </c>
      <c r="W157" s="64" t="str">
        <f t="shared" si="25"/>
        <v/>
      </c>
    </row>
    <row r="158" spans="1:25" ht="15.75" x14ac:dyDescent="0.25">
      <c r="A158" s="58"/>
      <c r="B158" s="40" t="s">
        <v>14</v>
      </c>
      <c r="C158" s="84">
        <v>26</v>
      </c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>
        <v>7</v>
      </c>
      <c r="R158" s="84">
        <v>15</v>
      </c>
      <c r="S158" s="84"/>
      <c r="T158" s="55"/>
      <c r="U158" s="55">
        <f t="shared" si="23"/>
        <v>3</v>
      </c>
      <c r="V158" s="64">
        <f t="shared" si="24"/>
        <v>48</v>
      </c>
      <c r="W158" s="64" t="str">
        <f t="shared" si="25"/>
        <v/>
      </c>
    </row>
    <row r="159" spans="1:25" ht="15.75" x14ac:dyDescent="0.25">
      <c r="A159" s="58"/>
      <c r="B159" s="5" t="s">
        <v>110</v>
      </c>
      <c r="C159" s="84">
        <v>14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>
        <v>6</v>
      </c>
      <c r="P159" s="84"/>
      <c r="Q159" s="84"/>
      <c r="R159" s="84"/>
      <c r="S159" s="84">
        <v>28</v>
      </c>
      <c r="T159" s="55"/>
      <c r="U159" s="55">
        <f t="shared" si="23"/>
        <v>3</v>
      </c>
      <c r="V159" s="64">
        <f t="shared" si="24"/>
        <v>48</v>
      </c>
      <c r="W159" s="64" t="str">
        <f t="shared" si="25"/>
        <v/>
      </c>
    </row>
    <row r="160" spans="1:25" ht="15.75" x14ac:dyDescent="0.25">
      <c r="A160" s="58"/>
      <c r="B160" s="5" t="s">
        <v>175</v>
      </c>
      <c r="C160" s="85"/>
      <c r="D160" s="84">
        <v>7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>
        <v>9</v>
      </c>
      <c r="R160" s="84"/>
      <c r="S160" s="84">
        <v>35</v>
      </c>
      <c r="T160" s="55"/>
      <c r="U160" s="55">
        <f t="shared" si="23"/>
        <v>3</v>
      </c>
      <c r="V160" s="64">
        <f t="shared" si="24"/>
        <v>51</v>
      </c>
      <c r="W160" s="64" t="str">
        <f t="shared" si="25"/>
        <v/>
      </c>
    </row>
    <row r="161" spans="1:23" ht="15.75" x14ac:dyDescent="0.25">
      <c r="A161" s="58"/>
      <c r="B161" s="5" t="s">
        <v>168</v>
      </c>
      <c r="C161" s="85"/>
      <c r="D161" s="84"/>
      <c r="E161" s="84"/>
      <c r="F161" s="84"/>
      <c r="G161" s="84"/>
      <c r="H161" s="84"/>
      <c r="I161" s="84"/>
      <c r="J161" s="84"/>
      <c r="K161" s="84"/>
      <c r="L161" s="84">
        <v>14</v>
      </c>
      <c r="M161" s="84"/>
      <c r="N161" s="84">
        <v>14</v>
      </c>
      <c r="O161" s="84"/>
      <c r="P161" s="84"/>
      <c r="Q161" s="84"/>
      <c r="R161" s="84"/>
      <c r="S161" s="84"/>
      <c r="T161" s="55">
        <v>31</v>
      </c>
      <c r="U161" s="55">
        <f t="shared" si="23"/>
        <v>3</v>
      </c>
      <c r="V161" s="64">
        <f t="shared" si="24"/>
        <v>59</v>
      </c>
      <c r="W161" s="64" t="str">
        <f t="shared" si="25"/>
        <v/>
      </c>
    </row>
    <row r="162" spans="1:23" ht="15.75" x14ac:dyDescent="0.25">
      <c r="A162" s="58"/>
      <c r="B162" s="5" t="s">
        <v>156</v>
      </c>
      <c r="C162" s="85"/>
      <c r="D162" s="84"/>
      <c r="E162" s="84"/>
      <c r="F162" s="84"/>
      <c r="G162" s="84"/>
      <c r="H162" s="84"/>
      <c r="I162" s="84"/>
      <c r="J162" s="84"/>
      <c r="K162" s="84"/>
      <c r="L162" s="84">
        <v>8</v>
      </c>
      <c r="M162" s="84"/>
      <c r="N162" s="84"/>
      <c r="O162" s="84"/>
      <c r="P162" s="84"/>
      <c r="Q162" s="84"/>
      <c r="R162" s="84"/>
      <c r="S162" s="84">
        <v>26</v>
      </c>
      <c r="T162" s="55">
        <v>32</v>
      </c>
      <c r="U162" s="55">
        <f t="shared" si="23"/>
        <v>3</v>
      </c>
      <c r="V162" s="64">
        <f t="shared" si="24"/>
        <v>66</v>
      </c>
      <c r="W162" s="64" t="str">
        <f t="shared" si="25"/>
        <v/>
      </c>
    </row>
    <row r="163" spans="1:23" ht="15.75" x14ac:dyDescent="0.25">
      <c r="A163" s="58"/>
      <c r="B163" s="5" t="s">
        <v>126</v>
      </c>
      <c r="C163" s="84"/>
      <c r="D163" s="84"/>
      <c r="E163" s="84"/>
      <c r="F163" s="84">
        <v>16</v>
      </c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>
        <v>33</v>
      </c>
      <c r="T163" s="55">
        <v>20</v>
      </c>
      <c r="U163" s="55">
        <f t="shared" si="23"/>
        <v>3</v>
      </c>
      <c r="V163" s="64">
        <f t="shared" si="24"/>
        <v>69</v>
      </c>
      <c r="W163" s="64" t="str">
        <f t="shared" si="25"/>
        <v/>
      </c>
    </row>
    <row r="164" spans="1:23" ht="15.75" x14ac:dyDescent="0.25">
      <c r="A164" s="58"/>
      <c r="B164" s="5" t="s">
        <v>184</v>
      </c>
      <c r="C164" s="85"/>
      <c r="D164" s="84">
        <v>10</v>
      </c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>
        <v>11</v>
      </c>
      <c r="R164" s="84"/>
      <c r="S164" s="84">
        <v>49</v>
      </c>
      <c r="T164" s="55"/>
      <c r="U164" s="55">
        <f t="shared" si="23"/>
        <v>3</v>
      </c>
      <c r="V164" s="64">
        <f t="shared" si="24"/>
        <v>70</v>
      </c>
      <c r="W164" s="64" t="str">
        <f t="shared" si="25"/>
        <v/>
      </c>
    </row>
    <row r="165" spans="1:23" ht="15.75" x14ac:dyDescent="0.25">
      <c r="A165" s="58"/>
      <c r="B165" s="5" t="s">
        <v>183</v>
      </c>
      <c r="C165" s="84"/>
      <c r="D165" s="84"/>
      <c r="E165" s="84">
        <v>19</v>
      </c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>
        <v>16</v>
      </c>
      <c r="Q165" s="84"/>
      <c r="R165" s="84"/>
      <c r="S165" s="84">
        <v>47</v>
      </c>
      <c r="T165" s="55"/>
      <c r="U165" s="55">
        <f t="shared" si="23"/>
        <v>3</v>
      </c>
      <c r="V165" s="64">
        <f t="shared" si="24"/>
        <v>82</v>
      </c>
      <c r="W165" s="64" t="str">
        <f t="shared" si="25"/>
        <v/>
      </c>
    </row>
    <row r="166" spans="1:23" ht="15.75" x14ac:dyDescent="0.25">
      <c r="A166" s="58"/>
      <c r="B166" s="5" t="s">
        <v>181</v>
      </c>
      <c r="C166" s="85"/>
      <c r="D166" s="84"/>
      <c r="E166" s="84">
        <v>20</v>
      </c>
      <c r="F166" s="84"/>
      <c r="G166" s="84"/>
      <c r="H166" s="84">
        <v>21</v>
      </c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>
        <v>48</v>
      </c>
      <c r="T166" s="55"/>
      <c r="U166" s="55">
        <f t="shared" si="23"/>
        <v>3</v>
      </c>
      <c r="V166" s="64">
        <f t="shared" si="24"/>
        <v>89</v>
      </c>
      <c r="W166" s="64" t="str">
        <f t="shared" si="25"/>
        <v/>
      </c>
    </row>
    <row r="167" spans="1:23" ht="15.75" x14ac:dyDescent="0.25">
      <c r="A167" s="58"/>
      <c r="B167" s="5" t="s">
        <v>186</v>
      </c>
      <c r="C167" s="85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>
        <v>17</v>
      </c>
      <c r="Q167" s="84"/>
      <c r="R167" s="84"/>
      <c r="S167" s="84">
        <v>50</v>
      </c>
      <c r="T167" s="55">
        <v>38</v>
      </c>
      <c r="U167" s="55">
        <f t="shared" si="23"/>
        <v>3</v>
      </c>
      <c r="V167" s="64">
        <f t="shared" si="24"/>
        <v>105</v>
      </c>
      <c r="W167" s="64" t="str">
        <f t="shared" si="25"/>
        <v/>
      </c>
    </row>
    <row r="168" spans="1:23" ht="15.75" x14ac:dyDescent="0.25">
      <c r="A168" s="58"/>
      <c r="B168" s="5" t="s">
        <v>174</v>
      </c>
      <c r="C168" s="84"/>
      <c r="D168" s="84"/>
      <c r="E168" s="84"/>
      <c r="F168" s="84"/>
      <c r="G168" s="84"/>
      <c r="H168" s="84"/>
      <c r="I168" s="84"/>
      <c r="J168" s="84">
        <v>16</v>
      </c>
      <c r="K168" s="84"/>
      <c r="L168" s="84"/>
      <c r="M168" s="84"/>
      <c r="N168" s="84"/>
      <c r="O168" s="84"/>
      <c r="P168" s="84"/>
      <c r="Q168" s="84"/>
      <c r="R168" s="84"/>
      <c r="S168" s="84">
        <v>51</v>
      </c>
      <c r="T168" s="55">
        <v>40</v>
      </c>
      <c r="U168" s="55">
        <f t="shared" si="23"/>
        <v>3</v>
      </c>
      <c r="V168" s="64">
        <f t="shared" si="24"/>
        <v>107</v>
      </c>
      <c r="W168" s="64" t="str">
        <f t="shared" si="25"/>
        <v/>
      </c>
    </row>
    <row r="169" spans="1:23" ht="15.75" x14ac:dyDescent="0.25">
      <c r="A169" s="58"/>
      <c r="B169" s="96" t="s">
        <v>149</v>
      </c>
      <c r="C169" s="98">
        <v>32</v>
      </c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>
        <v>42</v>
      </c>
      <c r="T169" s="97">
        <v>36</v>
      </c>
      <c r="U169" s="97">
        <f t="shared" si="23"/>
        <v>3</v>
      </c>
      <c r="V169" s="99">
        <f t="shared" si="24"/>
        <v>110</v>
      </c>
      <c r="W169" s="99" t="str">
        <f t="shared" si="25"/>
        <v/>
      </c>
    </row>
    <row r="170" spans="1:23" ht="10.5" customHeight="1" x14ac:dyDescent="0.25">
      <c r="A170" s="58"/>
      <c r="B170" s="104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5"/>
      <c r="U170" s="105"/>
      <c r="V170" s="107"/>
      <c r="W170" s="107"/>
    </row>
    <row r="171" spans="1:23" ht="15.75" x14ac:dyDescent="0.25">
      <c r="A171" s="58"/>
      <c r="B171" s="100" t="s">
        <v>142</v>
      </c>
      <c r="C171" s="120"/>
      <c r="D171" s="102"/>
      <c r="E171" s="102"/>
      <c r="F171" s="102"/>
      <c r="G171" s="102"/>
      <c r="H171" s="102"/>
      <c r="I171" s="102">
        <v>8</v>
      </c>
      <c r="J171" s="102"/>
      <c r="K171" s="102"/>
      <c r="L171" s="102"/>
      <c r="M171" s="102">
        <v>10</v>
      </c>
      <c r="N171" s="102"/>
      <c r="O171" s="102"/>
      <c r="P171" s="102"/>
      <c r="Q171" s="102"/>
      <c r="R171" s="102"/>
      <c r="S171" s="102"/>
      <c r="T171" s="101"/>
      <c r="U171" s="101">
        <f t="shared" ref="U171:U181" si="26">COUNTA(C171:T171)</f>
        <v>2</v>
      </c>
      <c r="V171" s="103">
        <f t="shared" ref="V171:V181" si="27">SUM(C171:T171)</f>
        <v>18</v>
      </c>
      <c r="W171" s="103" t="str">
        <f t="shared" ref="W171:W181" si="28">IFERROR(SMALL(C171:T171,1)+SMALL(C171:T171,2)+SMALL(C171:T171,3)+ SMALL(C171:T171,4)+SMALL(C171:T171,5)+SMALL(C171:T171,6),"")</f>
        <v/>
      </c>
    </row>
    <row r="172" spans="1:23" ht="15.75" x14ac:dyDescent="0.25">
      <c r="A172" s="58"/>
      <c r="B172" s="5" t="s">
        <v>155</v>
      </c>
      <c r="C172" s="85"/>
      <c r="D172" s="84">
        <v>8</v>
      </c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>
        <v>17</v>
      </c>
      <c r="S172" s="84"/>
      <c r="T172" s="55"/>
      <c r="U172" s="55">
        <f t="shared" si="26"/>
        <v>2</v>
      </c>
      <c r="V172" s="64">
        <f t="shared" si="27"/>
        <v>25</v>
      </c>
      <c r="W172" s="64" t="str">
        <f t="shared" si="28"/>
        <v/>
      </c>
    </row>
    <row r="173" spans="1:23" ht="15.75" x14ac:dyDescent="0.25">
      <c r="A173" s="58"/>
      <c r="B173" s="5" t="s">
        <v>164</v>
      </c>
      <c r="C173" s="84"/>
      <c r="D173" s="84"/>
      <c r="E173" s="84"/>
      <c r="F173" s="84"/>
      <c r="G173" s="84"/>
      <c r="H173" s="84"/>
      <c r="I173" s="84"/>
      <c r="J173" s="84"/>
      <c r="K173" s="84">
        <v>18</v>
      </c>
      <c r="L173" s="84"/>
      <c r="M173" s="84"/>
      <c r="N173" s="84"/>
      <c r="O173" s="84">
        <v>8</v>
      </c>
      <c r="P173" s="84"/>
      <c r="Q173" s="84"/>
      <c r="R173" s="84"/>
      <c r="S173" s="84"/>
      <c r="T173" s="55"/>
      <c r="U173" s="55">
        <f t="shared" si="26"/>
        <v>2</v>
      </c>
      <c r="V173" s="64">
        <f t="shared" si="27"/>
        <v>26</v>
      </c>
      <c r="W173" s="64" t="str">
        <f t="shared" si="28"/>
        <v/>
      </c>
    </row>
    <row r="174" spans="1:23" ht="15.75" x14ac:dyDescent="0.25">
      <c r="A174" s="58"/>
      <c r="B174" s="5" t="s">
        <v>138</v>
      </c>
      <c r="C174" s="85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>
        <v>11</v>
      </c>
      <c r="O174" s="84"/>
      <c r="P174" s="84"/>
      <c r="Q174" s="84"/>
      <c r="R174" s="84"/>
      <c r="S174" s="84">
        <v>22</v>
      </c>
      <c r="T174" s="55"/>
      <c r="U174" s="55">
        <f t="shared" si="26"/>
        <v>2</v>
      </c>
      <c r="V174" s="64">
        <f t="shared" si="27"/>
        <v>33</v>
      </c>
      <c r="W174" s="64" t="str">
        <f t="shared" si="28"/>
        <v/>
      </c>
    </row>
    <row r="175" spans="1:23" ht="15.75" x14ac:dyDescent="0.25">
      <c r="A175" s="58"/>
      <c r="B175" s="5" t="s">
        <v>242</v>
      </c>
      <c r="C175" s="84"/>
      <c r="D175" s="84"/>
      <c r="E175" s="84">
        <v>21</v>
      </c>
      <c r="F175" s="84"/>
      <c r="G175" s="84"/>
      <c r="H175" s="84"/>
      <c r="I175" s="84"/>
      <c r="J175" s="84">
        <v>14</v>
      </c>
      <c r="K175" s="84"/>
      <c r="L175" s="84"/>
      <c r="M175" s="84"/>
      <c r="N175" s="84"/>
      <c r="O175" s="84"/>
      <c r="P175" s="84"/>
      <c r="Q175" s="84"/>
      <c r="R175" s="84"/>
      <c r="S175" s="84"/>
      <c r="T175" s="55"/>
      <c r="U175" s="55">
        <f t="shared" si="26"/>
        <v>2</v>
      </c>
      <c r="V175" s="64">
        <f t="shared" si="27"/>
        <v>35</v>
      </c>
      <c r="W175" s="64" t="str">
        <f t="shared" si="28"/>
        <v/>
      </c>
    </row>
    <row r="176" spans="1:23" ht="15.75" x14ac:dyDescent="0.25">
      <c r="A176" s="58"/>
      <c r="B176" s="5" t="s">
        <v>166</v>
      </c>
      <c r="C176" s="85"/>
      <c r="D176" s="84"/>
      <c r="E176" s="84"/>
      <c r="F176" s="84"/>
      <c r="G176" s="84"/>
      <c r="H176" s="84">
        <v>2</v>
      </c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55">
        <v>35</v>
      </c>
      <c r="U176" s="55">
        <f t="shared" si="26"/>
        <v>2</v>
      </c>
      <c r="V176" s="64">
        <f t="shared" si="27"/>
        <v>37</v>
      </c>
      <c r="W176" s="55" t="str">
        <f t="shared" si="28"/>
        <v/>
      </c>
    </row>
    <row r="177" spans="1:23" ht="15.75" x14ac:dyDescent="0.25">
      <c r="A177" s="58"/>
      <c r="B177" s="5" t="s">
        <v>258</v>
      </c>
      <c r="C177" s="84">
        <v>29</v>
      </c>
      <c r="D177" s="84"/>
      <c r="E177" s="84"/>
      <c r="F177" s="84"/>
      <c r="G177" s="84"/>
      <c r="H177" s="84"/>
      <c r="I177" s="84"/>
      <c r="J177" s="84">
        <v>10</v>
      </c>
      <c r="K177" s="84"/>
      <c r="L177" s="84"/>
      <c r="M177" s="84"/>
      <c r="N177" s="84"/>
      <c r="O177" s="84"/>
      <c r="P177" s="84"/>
      <c r="Q177" s="84"/>
      <c r="R177" s="84"/>
      <c r="S177" s="84"/>
      <c r="T177" s="55"/>
      <c r="U177" s="55">
        <f t="shared" si="26"/>
        <v>2</v>
      </c>
      <c r="V177" s="64">
        <f t="shared" si="27"/>
        <v>39</v>
      </c>
      <c r="W177" s="64" t="str">
        <f t="shared" si="28"/>
        <v/>
      </c>
    </row>
    <row r="178" spans="1:23" ht="15.75" x14ac:dyDescent="0.25">
      <c r="A178" s="58"/>
      <c r="B178" s="5" t="s">
        <v>171</v>
      </c>
      <c r="C178" s="85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>
        <v>10</v>
      </c>
      <c r="Q178" s="84"/>
      <c r="R178" s="84"/>
      <c r="S178" s="84"/>
      <c r="T178" s="55">
        <v>30</v>
      </c>
      <c r="U178" s="55">
        <f t="shared" si="26"/>
        <v>2</v>
      </c>
      <c r="V178" s="64">
        <f t="shared" si="27"/>
        <v>40</v>
      </c>
      <c r="W178" s="64" t="str">
        <f t="shared" si="28"/>
        <v/>
      </c>
    </row>
    <row r="179" spans="1:23" ht="15.75" x14ac:dyDescent="0.25">
      <c r="A179" s="58"/>
      <c r="B179" s="5" t="s">
        <v>178</v>
      </c>
      <c r="C179" s="85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>
        <v>12</v>
      </c>
      <c r="Q179" s="84"/>
      <c r="R179" s="84"/>
      <c r="S179" s="84">
        <v>29</v>
      </c>
      <c r="T179" s="55"/>
      <c r="U179" s="55">
        <f t="shared" si="26"/>
        <v>2</v>
      </c>
      <c r="V179" s="64">
        <f t="shared" si="27"/>
        <v>41</v>
      </c>
      <c r="W179" s="64" t="str">
        <f t="shared" si="28"/>
        <v/>
      </c>
    </row>
    <row r="180" spans="1:23" ht="15.75" x14ac:dyDescent="0.25">
      <c r="A180" s="58"/>
      <c r="B180" s="5" t="s">
        <v>114</v>
      </c>
      <c r="C180" s="84">
        <v>18</v>
      </c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55">
        <v>37</v>
      </c>
      <c r="U180" s="55">
        <f t="shared" si="26"/>
        <v>2</v>
      </c>
      <c r="V180" s="64">
        <f t="shared" si="27"/>
        <v>55</v>
      </c>
      <c r="W180" s="64" t="str">
        <f t="shared" si="28"/>
        <v/>
      </c>
    </row>
    <row r="181" spans="1:23" ht="15.75" x14ac:dyDescent="0.25">
      <c r="A181" s="58"/>
      <c r="B181" s="96" t="s">
        <v>163</v>
      </c>
      <c r="C181" s="119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>
        <v>46</v>
      </c>
      <c r="T181" s="97">
        <v>39</v>
      </c>
      <c r="U181" s="97">
        <f t="shared" si="26"/>
        <v>2</v>
      </c>
      <c r="V181" s="99">
        <f t="shared" si="27"/>
        <v>85</v>
      </c>
      <c r="W181" s="97" t="str">
        <f t="shared" si="28"/>
        <v/>
      </c>
    </row>
    <row r="182" spans="1:23" ht="10.5" customHeight="1" x14ac:dyDescent="0.25">
      <c r="A182" s="58"/>
      <c r="B182" s="104"/>
      <c r="C182" s="121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5"/>
      <c r="U182" s="105"/>
      <c r="V182" s="107"/>
      <c r="W182" s="105"/>
    </row>
    <row r="183" spans="1:23" ht="15.75" x14ac:dyDescent="0.25">
      <c r="A183" s="58"/>
      <c r="B183" s="100" t="s">
        <v>132</v>
      </c>
      <c r="C183" s="120"/>
      <c r="D183" s="102"/>
      <c r="E183" s="102"/>
      <c r="F183" s="102"/>
      <c r="G183" s="102"/>
      <c r="H183" s="102"/>
      <c r="I183" s="102"/>
      <c r="J183" s="102">
        <v>5</v>
      </c>
      <c r="K183" s="102"/>
      <c r="L183" s="102"/>
      <c r="M183" s="102"/>
      <c r="N183" s="102"/>
      <c r="O183" s="102"/>
      <c r="P183" s="102"/>
      <c r="Q183" s="102"/>
      <c r="R183" s="102"/>
      <c r="S183" s="102"/>
      <c r="T183" s="101"/>
      <c r="U183" s="101">
        <f t="shared" ref="U183:U189" si="29">COUNTA(C183:T183)</f>
        <v>1</v>
      </c>
      <c r="V183" s="103">
        <f t="shared" ref="V183:V189" si="30">SUM(C183:T183)</f>
        <v>5</v>
      </c>
      <c r="W183" s="103" t="str">
        <f t="shared" ref="W183:W189" si="31">IFERROR(SMALL(C183:T183,1)+SMALL(C183:T183,2)+SMALL(C183:T183,3)+ SMALL(C183:T183,4)+SMALL(C183:T183,5)+SMALL(C183:T183,6),"")</f>
        <v/>
      </c>
    </row>
    <row r="184" spans="1:23" ht="15.75" x14ac:dyDescent="0.25">
      <c r="A184" s="58"/>
      <c r="B184" s="5" t="s">
        <v>159</v>
      </c>
      <c r="C184" s="85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>
        <v>5</v>
      </c>
      <c r="O184" s="84"/>
      <c r="P184" s="84"/>
      <c r="Q184" s="84"/>
      <c r="R184" s="84"/>
      <c r="S184" s="84"/>
      <c r="T184" s="55"/>
      <c r="U184" s="55">
        <f t="shared" si="29"/>
        <v>1</v>
      </c>
      <c r="V184" s="64">
        <f t="shared" si="30"/>
        <v>5</v>
      </c>
      <c r="W184" s="55" t="str">
        <f t="shared" si="31"/>
        <v/>
      </c>
    </row>
    <row r="185" spans="1:23" ht="15.75" x14ac:dyDescent="0.25">
      <c r="A185" s="58"/>
      <c r="B185" s="5" t="s">
        <v>158</v>
      </c>
      <c r="C185" s="85"/>
      <c r="D185" s="84"/>
      <c r="E185" s="84"/>
      <c r="F185" s="84">
        <v>10</v>
      </c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55"/>
      <c r="U185" s="55">
        <f t="shared" si="29"/>
        <v>1</v>
      </c>
      <c r="V185" s="64">
        <f t="shared" si="30"/>
        <v>10</v>
      </c>
      <c r="W185" s="64" t="str">
        <f t="shared" si="31"/>
        <v/>
      </c>
    </row>
    <row r="186" spans="1:23" ht="15.75" x14ac:dyDescent="0.25">
      <c r="A186" s="58"/>
      <c r="B186" s="5" t="s">
        <v>123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>
        <v>12</v>
      </c>
      <c r="R186" s="84"/>
      <c r="S186" s="84"/>
      <c r="T186" s="55"/>
      <c r="U186" s="55">
        <f t="shared" si="29"/>
        <v>1</v>
      </c>
      <c r="V186" s="64">
        <f t="shared" si="30"/>
        <v>12</v>
      </c>
      <c r="W186" s="55" t="str">
        <f t="shared" si="31"/>
        <v/>
      </c>
    </row>
    <row r="187" spans="1:23" ht="15.75" x14ac:dyDescent="0.25">
      <c r="A187" s="58"/>
      <c r="B187" s="5" t="s">
        <v>169</v>
      </c>
      <c r="C187" s="84"/>
      <c r="D187" s="84"/>
      <c r="E187" s="84"/>
      <c r="F187" s="84"/>
      <c r="G187" s="84"/>
      <c r="H187" s="84"/>
      <c r="I187" s="84"/>
      <c r="J187" s="84">
        <v>15</v>
      </c>
      <c r="K187" s="84"/>
      <c r="L187" s="84"/>
      <c r="M187" s="84"/>
      <c r="N187" s="84"/>
      <c r="O187" s="84"/>
      <c r="P187" s="84"/>
      <c r="Q187" s="84"/>
      <c r="R187" s="84"/>
      <c r="S187" s="84"/>
      <c r="T187" s="55"/>
      <c r="U187" s="55">
        <f t="shared" si="29"/>
        <v>1</v>
      </c>
      <c r="V187" s="64">
        <f t="shared" si="30"/>
        <v>15</v>
      </c>
      <c r="W187" s="64" t="str">
        <f t="shared" si="31"/>
        <v/>
      </c>
    </row>
    <row r="188" spans="1:23" ht="15.75" x14ac:dyDescent="0.25">
      <c r="A188" s="58"/>
      <c r="B188" s="5" t="s">
        <v>180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>
        <v>21</v>
      </c>
      <c r="O188" s="84"/>
      <c r="P188" s="84"/>
      <c r="Q188" s="84"/>
      <c r="R188" s="84"/>
      <c r="S188" s="84"/>
      <c r="T188" s="55"/>
      <c r="U188" s="55">
        <f t="shared" si="29"/>
        <v>1</v>
      </c>
      <c r="V188" s="64">
        <f t="shared" si="30"/>
        <v>21</v>
      </c>
      <c r="W188" s="64" t="str">
        <f t="shared" si="31"/>
        <v/>
      </c>
    </row>
    <row r="189" spans="1:23" ht="15.75" x14ac:dyDescent="0.25">
      <c r="A189" s="58"/>
      <c r="B189" s="96" t="s">
        <v>165</v>
      </c>
      <c r="C189" s="99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>
        <v>34</v>
      </c>
      <c r="U189" s="97">
        <f t="shared" si="29"/>
        <v>1</v>
      </c>
      <c r="V189" s="99">
        <f t="shared" si="30"/>
        <v>34</v>
      </c>
      <c r="W189" s="97" t="str">
        <f t="shared" si="31"/>
        <v/>
      </c>
    </row>
    <row r="190" spans="1:23" ht="10.5" customHeight="1" x14ac:dyDescent="0.25">
      <c r="A190" s="58"/>
      <c r="B190" s="104"/>
      <c r="C190" s="107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7"/>
      <c r="W190" s="105"/>
    </row>
    <row r="191" spans="1:23" ht="15.75" x14ac:dyDescent="0.25">
      <c r="A191" s="58"/>
      <c r="B191" s="100" t="s">
        <v>185</v>
      </c>
      <c r="C191" s="120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1"/>
      <c r="U191" s="101">
        <f t="shared" ref="U191:U206" si="32">COUNTA(C191:T191)</f>
        <v>0</v>
      </c>
      <c r="V191" s="103">
        <f t="shared" ref="V191:V206" si="33">SUM(C191:T191)</f>
        <v>0</v>
      </c>
      <c r="W191" s="101" t="str">
        <f t="shared" ref="W191:W206" si="34">IFERROR(SMALL(C191:T191,1)+SMALL(C191:T191,2)+SMALL(C191:T191,3)+ SMALL(C191:T191,4)+SMALL(C191:T191,5)+SMALL(C191:T191,6),"")</f>
        <v/>
      </c>
    </row>
    <row r="192" spans="1:23" ht="15.75" x14ac:dyDescent="0.25">
      <c r="A192" s="58"/>
      <c r="B192" s="5" t="s">
        <v>187</v>
      </c>
      <c r="C192" s="85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55"/>
      <c r="U192" s="55">
        <f t="shared" si="32"/>
        <v>0</v>
      </c>
      <c r="V192" s="64">
        <f t="shared" si="33"/>
        <v>0</v>
      </c>
      <c r="W192" s="55" t="str">
        <f t="shared" si="34"/>
        <v/>
      </c>
    </row>
    <row r="193" spans="1:23" ht="15.75" x14ac:dyDescent="0.25">
      <c r="A193" s="58"/>
      <c r="B193" s="5" t="s">
        <v>146</v>
      </c>
      <c r="C193" s="85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55"/>
      <c r="U193" s="55">
        <f t="shared" si="32"/>
        <v>0</v>
      </c>
      <c r="V193" s="64">
        <f t="shared" si="33"/>
        <v>0</v>
      </c>
      <c r="W193" s="55" t="str">
        <f t="shared" si="34"/>
        <v/>
      </c>
    </row>
    <row r="194" spans="1:23" ht="15.75" x14ac:dyDescent="0.25">
      <c r="A194" s="58"/>
      <c r="B194" s="5" t="s">
        <v>147</v>
      </c>
      <c r="C194" s="85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55"/>
      <c r="U194" s="55">
        <f t="shared" si="32"/>
        <v>0</v>
      </c>
      <c r="V194" s="64">
        <f t="shared" si="33"/>
        <v>0</v>
      </c>
      <c r="W194" s="55" t="str">
        <f t="shared" si="34"/>
        <v/>
      </c>
    </row>
    <row r="195" spans="1:23" ht="15.75" x14ac:dyDescent="0.25">
      <c r="A195" s="58"/>
      <c r="B195" s="5" t="s">
        <v>128</v>
      </c>
      <c r="C195" s="85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55"/>
      <c r="U195" s="55">
        <f t="shared" si="32"/>
        <v>0</v>
      </c>
      <c r="V195" s="64">
        <f t="shared" si="33"/>
        <v>0</v>
      </c>
      <c r="W195" s="55" t="str">
        <f t="shared" si="34"/>
        <v/>
      </c>
    </row>
    <row r="196" spans="1:23" ht="15.75" x14ac:dyDescent="0.25">
      <c r="A196" s="58"/>
      <c r="B196" s="5" t="s">
        <v>176</v>
      </c>
      <c r="C196" s="85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55"/>
      <c r="U196" s="55">
        <f t="shared" si="32"/>
        <v>0</v>
      </c>
      <c r="V196" s="64">
        <f t="shared" si="33"/>
        <v>0</v>
      </c>
      <c r="W196" s="55" t="str">
        <f t="shared" si="34"/>
        <v/>
      </c>
    </row>
    <row r="197" spans="1:23" ht="15.75" x14ac:dyDescent="0.25">
      <c r="A197" s="58"/>
      <c r="B197" s="5" t="s">
        <v>162</v>
      </c>
      <c r="C197" s="85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55"/>
      <c r="U197" s="55">
        <f t="shared" si="32"/>
        <v>0</v>
      </c>
      <c r="V197" s="64">
        <f t="shared" si="33"/>
        <v>0</v>
      </c>
      <c r="W197" s="55" t="str">
        <f t="shared" si="34"/>
        <v/>
      </c>
    </row>
    <row r="198" spans="1:23" ht="15.75" x14ac:dyDescent="0.25">
      <c r="A198" s="58"/>
      <c r="B198" s="5" t="s">
        <v>182</v>
      </c>
      <c r="C198" s="64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>
        <f t="shared" si="32"/>
        <v>0</v>
      </c>
      <c r="V198" s="64">
        <f t="shared" si="33"/>
        <v>0</v>
      </c>
      <c r="W198" s="55" t="str">
        <f t="shared" si="34"/>
        <v/>
      </c>
    </row>
    <row r="199" spans="1:23" ht="15.75" x14ac:dyDescent="0.25">
      <c r="A199" s="58"/>
      <c r="B199" s="5" t="s">
        <v>152</v>
      </c>
      <c r="C199" s="64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>
        <f t="shared" si="32"/>
        <v>0</v>
      </c>
      <c r="V199" s="64">
        <f t="shared" si="33"/>
        <v>0</v>
      </c>
      <c r="W199" s="55" t="str">
        <f t="shared" si="34"/>
        <v/>
      </c>
    </row>
    <row r="200" spans="1:23" ht="15.75" x14ac:dyDescent="0.25">
      <c r="A200" s="58"/>
      <c r="B200" s="5" t="s">
        <v>124</v>
      </c>
      <c r="C200" s="64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>
        <f t="shared" si="32"/>
        <v>0</v>
      </c>
      <c r="V200" s="64">
        <f t="shared" si="33"/>
        <v>0</v>
      </c>
      <c r="W200" s="55" t="str">
        <f t="shared" si="34"/>
        <v/>
      </c>
    </row>
    <row r="201" spans="1:23" ht="15.75" x14ac:dyDescent="0.25">
      <c r="A201" s="58"/>
      <c r="B201" s="5" t="s">
        <v>134</v>
      </c>
      <c r="C201" s="64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>
        <f t="shared" si="32"/>
        <v>0</v>
      </c>
      <c r="V201" s="64">
        <f t="shared" si="33"/>
        <v>0</v>
      </c>
      <c r="W201" s="55" t="str">
        <f t="shared" si="34"/>
        <v/>
      </c>
    </row>
    <row r="202" spans="1:23" ht="15.75" x14ac:dyDescent="0.25">
      <c r="A202" s="58"/>
      <c r="B202" s="5" t="s">
        <v>135</v>
      </c>
      <c r="C202" s="64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>
        <f t="shared" si="32"/>
        <v>0</v>
      </c>
      <c r="V202" s="64">
        <f t="shared" si="33"/>
        <v>0</v>
      </c>
      <c r="W202" s="55" t="str">
        <f t="shared" si="34"/>
        <v/>
      </c>
    </row>
    <row r="203" spans="1:23" ht="15.75" x14ac:dyDescent="0.25">
      <c r="A203" s="58"/>
      <c r="B203" s="5" t="s">
        <v>170</v>
      </c>
      <c r="C203" s="64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>
        <f t="shared" si="32"/>
        <v>0</v>
      </c>
      <c r="V203" s="64">
        <f t="shared" si="33"/>
        <v>0</v>
      </c>
      <c r="W203" s="55" t="str">
        <f t="shared" si="34"/>
        <v/>
      </c>
    </row>
    <row r="204" spans="1:23" ht="15.75" x14ac:dyDescent="0.25">
      <c r="A204" s="58"/>
      <c r="B204" s="5" t="s">
        <v>133</v>
      </c>
      <c r="C204" s="64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>
        <f t="shared" si="32"/>
        <v>0</v>
      </c>
      <c r="V204" s="64">
        <f t="shared" si="33"/>
        <v>0</v>
      </c>
      <c r="W204" s="55" t="str">
        <f t="shared" si="34"/>
        <v/>
      </c>
    </row>
    <row r="205" spans="1:23" ht="15.75" x14ac:dyDescent="0.25">
      <c r="A205" s="58"/>
      <c r="B205" s="5" t="s">
        <v>136</v>
      </c>
      <c r="C205" s="64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>
        <f t="shared" si="32"/>
        <v>0</v>
      </c>
      <c r="V205" s="64">
        <f t="shared" si="33"/>
        <v>0</v>
      </c>
      <c r="W205" s="55" t="str">
        <f t="shared" si="34"/>
        <v/>
      </c>
    </row>
    <row r="206" spans="1:23" ht="15.75" x14ac:dyDescent="0.25">
      <c r="A206" s="58"/>
      <c r="B206" s="5" t="s">
        <v>154</v>
      </c>
      <c r="C206" s="64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>
        <f t="shared" si="32"/>
        <v>0</v>
      </c>
      <c r="V206" s="64">
        <f t="shared" si="33"/>
        <v>0</v>
      </c>
      <c r="W206" s="55" t="str">
        <f t="shared" si="34"/>
        <v/>
      </c>
    </row>
    <row r="207" spans="1:23" ht="15.75" x14ac:dyDescent="0.25">
      <c r="A207" s="58"/>
      <c r="B207" s="91"/>
      <c r="C207" s="27"/>
    </row>
  </sheetData>
  <sortState ref="B125:W184">
    <sortCondition descending="1" ref="U125:U184"/>
    <sortCondition ref="V125:V1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tabSelected="1" topLeftCell="A25" zoomScale="85" zoomScaleNormal="85" workbookViewId="0">
      <selection activeCell="A35" sqref="A35"/>
    </sheetView>
  </sheetViews>
  <sheetFormatPr defaultColWidth="8.85546875" defaultRowHeight="15" x14ac:dyDescent="0.25"/>
  <cols>
    <col min="1" max="1" width="7.85546875" style="9" customWidth="1"/>
    <col min="2" max="2" width="21.42578125" style="9" bestFit="1" customWidth="1"/>
    <col min="3" max="3" width="9.140625" style="22" customWidth="1"/>
    <col min="4" max="5" width="9.140625" style="65" customWidth="1"/>
    <col min="6" max="6" width="9.140625" style="22" customWidth="1"/>
    <col min="7" max="9" width="9.140625" style="65" customWidth="1"/>
    <col min="10" max="12" width="8.85546875" style="65" customWidth="1"/>
    <col min="13" max="14" width="8.85546875" style="68" customWidth="1"/>
    <col min="15" max="19" width="8.85546875" style="65" customWidth="1"/>
    <col min="20" max="21" width="8.85546875" style="65"/>
    <col min="22" max="22" width="10.7109375" style="65" bestFit="1" customWidth="1"/>
    <col min="23" max="23" width="8.85546875" style="65"/>
    <col min="24" max="24" width="8.85546875" style="9"/>
    <col min="25" max="25" width="21.28515625" style="9" bestFit="1" customWidth="1"/>
    <col min="26" max="16384" width="8.85546875" style="9"/>
  </cols>
  <sheetData>
    <row r="1" spans="1:31" x14ac:dyDescent="0.25">
      <c r="J1" s="66"/>
      <c r="M1" s="67"/>
      <c r="N1" s="67"/>
      <c r="O1" s="66"/>
      <c r="Q1" s="66"/>
      <c r="S1" s="66"/>
      <c r="T1" s="66"/>
      <c r="U1" s="66"/>
      <c r="Y1" s="10"/>
      <c r="Z1" s="10"/>
      <c r="AA1" s="10"/>
      <c r="AE1" s="10"/>
    </row>
    <row r="2" spans="1:31" ht="15.75" x14ac:dyDescent="0.25">
      <c r="A2" s="11" t="s">
        <v>188</v>
      </c>
    </row>
    <row r="3" spans="1:31" ht="15.75" x14ac:dyDescent="0.25">
      <c r="C3" s="69"/>
      <c r="D3" s="70"/>
      <c r="E3" s="70"/>
      <c r="F3" s="20"/>
      <c r="G3" s="13"/>
      <c r="H3" s="70"/>
      <c r="I3" s="70"/>
      <c r="J3" s="71"/>
      <c r="K3" s="70"/>
      <c r="L3" s="70"/>
      <c r="M3" s="72"/>
      <c r="N3" s="72"/>
    </row>
    <row r="4" spans="1:31" ht="128.25" x14ac:dyDescent="0.25">
      <c r="A4" s="9" t="s">
        <v>189</v>
      </c>
      <c r="B4" s="25" t="s">
        <v>241</v>
      </c>
      <c r="C4" s="73"/>
      <c r="D4" s="29"/>
      <c r="E4" s="30"/>
      <c r="F4" s="23" t="s">
        <v>1</v>
      </c>
      <c r="G4" s="29"/>
      <c r="H4" s="29" t="s">
        <v>2</v>
      </c>
      <c r="I4" s="29" t="s">
        <v>3</v>
      </c>
      <c r="J4" s="29" t="s">
        <v>4</v>
      </c>
      <c r="K4" s="30"/>
      <c r="L4" s="30"/>
      <c r="M4" s="29" t="s">
        <v>5</v>
      </c>
      <c r="N4" s="29"/>
      <c r="O4" s="29" t="s">
        <v>6</v>
      </c>
      <c r="P4" s="29" t="s">
        <v>7</v>
      </c>
      <c r="Q4" s="29"/>
      <c r="R4" s="29" t="s">
        <v>8</v>
      </c>
      <c r="S4" s="30"/>
      <c r="T4" s="83"/>
      <c r="U4" s="74" t="s">
        <v>238</v>
      </c>
      <c r="V4" s="74" t="s">
        <v>239</v>
      </c>
      <c r="W4" s="74" t="s">
        <v>240</v>
      </c>
    </row>
    <row r="5" spans="1:31" ht="15.75" x14ac:dyDescent="0.25">
      <c r="A5" s="16">
        <v>1</v>
      </c>
      <c r="B5" s="8" t="s">
        <v>190</v>
      </c>
      <c r="C5" s="24"/>
      <c r="D5" s="33"/>
      <c r="E5" s="33"/>
      <c r="F5" s="46">
        <v>3</v>
      </c>
      <c r="G5" s="15"/>
      <c r="H5" s="84">
        <v>2</v>
      </c>
      <c r="I5" s="61">
        <v>0.9</v>
      </c>
      <c r="J5" s="61">
        <v>0.9</v>
      </c>
      <c r="K5" s="61"/>
      <c r="L5" s="61"/>
      <c r="M5" s="61">
        <v>4</v>
      </c>
      <c r="N5" s="61"/>
      <c r="O5" s="61">
        <v>0.9</v>
      </c>
      <c r="P5" s="61">
        <v>2</v>
      </c>
      <c r="Q5" s="61"/>
      <c r="R5" s="61">
        <v>0.9</v>
      </c>
      <c r="S5" s="61"/>
      <c r="T5" s="61"/>
      <c r="U5" s="56">
        <f t="shared" ref="U5:U20" si="0">COUNTA(C5:T5)</f>
        <v>8</v>
      </c>
      <c r="V5" s="53">
        <f t="shared" ref="V5:V20" si="1">SUM(C5:T5)</f>
        <v>14.600000000000001</v>
      </c>
      <c r="W5" s="53">
        <f t="shared" ref="W5:W21" si="2">IFERROR(SMALL(C5:T5,1)+SMALL(C5:T5,2)+SMALL(C5:T5,3)+ SMALL(C5:T5,4)+SMALL(C5:T5,5)+SMALL(C5:T5,6),"")</f>
        <v>7.6</v>
      </c>
      <c r="X5"/>
    </row>
    <row r="6" spans="1:31" ht="15.75" x14ac:dyDescent="0.25">
      <c r="A6" s="58">
        <v>2</v>
      </c>
      <c r="B6" s="8" t="s">
        <v>191</v>
      </c>
      <c r="C6" s="24"/>
      <c r="D6" s="33"/>
      <c r="E6" s="33"/>
      <c r="F6" s="62">
        <v>0.9</v>
      </c>
      <c r="G6" s="15"/>
      <c r="H6" s="84">
        <v>0.9</v>
      </c>
      <c r="I6" s="61">
        <v>4</v>
      </c>
      <c r="J6" s="61">
        <v>2</v>
      </c>
      <c r="K6" s="61"/>
      <c r="L6" s="61"/>
      <c r="M6" s="61">
        <v>0.9</v>
      </c>
      <c r="N6" s="61"/>
      <c r="O6" s="61">
        <v>2</v>
      </c>
      <c r="P6" s="61">
        <v>0.9</v>
      </c>
      <c r="Q6" s="61"/>
      <c r="R6" s="61">
        <v>2</v>
      </c>
      <c r="S6" s="61"/>
      <c r="T6" s="61"/>
      <c r="U6" s="56">
        <f t="shared" si="0"/>
        <v>8</v>
      </c>
      <c r="V6" s="53">
        <f t="shared" si="1"/>
        <v>13.6</v>
      </c>
      <c r="W6" s="53">
        <f t="shared" si="2"/>
        <v>7.6</v>
      </c>
      <c r="X6"/>
    </row>
    <row r="7" spans="1:31" ht="15.75" x14ac:dyDescent="0.25">
      <c r="A7" s="58">
        <v>3</v>
      </c>
      <c r="B7" s="8" t="s">
        <v>22</v>
      </c>
      <c r="C7" s="24"/>
      <c r="D7" s="33"/>
      <c r="E7" s="33"/>
      <c r="F7" s="46">
        <v>2</v>
      </c>
      <c r="G7" s="15"/>
      <c r="H7" s="84">
        <v>3</v>
      </c>
      <c r="I7" s="61">
        <v>2</v>
      </c>
      <c r="J7" s="61">
        <v>4</v>
      </c>
      <c r="K7" s="61"/>
      <c r="L7" s="61"/>
      <c r="M7" s="61">
        <v>3</v>
      </c>
      <c r="N7" s="61"/>
      <c r="O7" s="61">
        <v>4</v>
      </c>
      <c r="P7" s="61">
        <v>3</v>
      </c>
      <c r="Q7" s="61"/>
      <c r="R7" s="61">
        <v>4</v>
      </c>
      <c r="S7" s="61"/>
      <c r="T7" s="61"/>
      <c r="U7" s="56">
        <f t="shared" si="0"/>
        <v>8</v>
      </c>
      <c r="V7" s="53">
        <f t="shared" si="1"/>
        <v>25</v>
      </c>
      <c r="W7" s="53">
        <f t="shared" si="2"/>
        <v>17</v>
      </c>
      <c r="X7"/>
    </row>
    <row r="8" spans="1:31" ht="15.75" x14ac:dyDescent="0.25">
      <c r="A8" s="16">
        <v>4</v>
      </c>
      <c r="B8" s="8" t="s">
        <v>192</v>
      </c>
      <c r="C8" s="24"/>
      <c r="D8" s="33"/>
      <c r="E8" s="33"/>
      <c r="F8" s="46">
        <v>4</v>
      </c>
      <c r="G8" s="15"/>
      <c r="H8" s="84">
        <v>4</v>
      </c>
      <c r="I8" s="61">
        <v>3</v>
      </c>
      <c r="J8" s="61">
        <v>3</v>
      </c>
      <c r="K8" s="61"/>
      <c r="L8" s="61"/>
      <c r="M8" s="61">
        <v>2</v>
      </c>
      <c r="N8" s="61"/>
      <c r="O8" s="61">
        <v>3</v>
      </c>
      <c r="P8" s="61">
        <v>4</v>
      </c>
      <c r="Q8" s="61"/>
      <c r="R8" s="61">
        <v>3</v>
      </c>
      <c r="S8" s="61"/>
      <c r="T8" s="61"/>
      <c r="U8" s="56">
        <f t="shared" si="0"/>
        <v>8</v>
      </c>
      <c r="V8" s="53">
        <f t="shared" si="1"/>
        <v>26</v>
      </c>
      <c r="W8" s="53">
        <f t="shared" si="2"/>
        <v>18</v>
      </c>
      <c r="X8"/>
    </row>
    <row r="9" spans="1:31" ht="15.75" x14ac:dyDescent="0.25">
      <c r="A9" s="58">
        <v>5</v>
      </c>
      <c r="B9" s="8" t="s">
        <v>193</v>
      </c>
      <c r="C9" s="24"/>
      <c r="D9" s="33"/>
      <c r="E9" s="33"/>
      <c r="F9" s="46">
        <v>8</v>
      </c>
      <c r="G9" s="15"/>
      <c r="H9" s="84">
        <v>5</v>
      </c>
      <c r="I9" s="61">
        <v>7</v>
      </c>
      <c r="J9" s="61">
        <v>5</v>
      </c>
      <c r="K9" s="61"/>
      <c r="L9" s="61"/>
      <c r="M9" s="61">
        <v>6</v>
      </c>
      <c r="N9" s="61"/>
      <c r="O9" s="61">
        <v>5</v>
      </c>
      <c r="P9" s="61">
        <v>7</v>
      </c>
      <c r="Q9" s="61"/>
      <c r="R9" s="61">
        <v>8</v>
      </c>
      <c r="S9" s="61"/>
      <c r="T9" s="61"/>
      <c r="U9" s="56">
        <f t="shared" si="0"/>
        <v>8</v>
      </c>
      <c r="V9" s="53">
        <f t="shared" si="1"/>
        <v>51</v>
      </c>
      <c r="W9" s="53">
        <f t="shared" si="2"/>
        <v>35</v>
      </c>
      <c r="X9"/>
    </row>
    <row r="10" spans="1:31" ht="15.75" x14ac:dyDescent="0.25">
      <c r="A10" s="16">
        <v>6</v>
      </c>
      <c r="B10" s="4" t="s">
        <v>194</v>
      </c>
      <c r="C10" s="24"/>
      <c r="D10" s="33"/>
      <c r="E10" s="33"/>
      <c r="F10" s="46">
        <v>6</v>
      </c>
      <c r="G10" s="15"/>
      <c r="H10" s="84">
        <v>8</v>
      </c>
      <c r="I10" s="61">
        <v>8</v>
      </c>
      <c r="J10" s="61">
        <v>7</v>
      </c>
      <c r="K10" s="61"/>
      <c r="L10" s="61"/>
      <c r="M10" s="61">
        <v>5</v>
      </c>
      <c r="N10" s="61"/>
      <c r="O10" s="61">
        <v>6</v>
      </c>
      <c r="P10" s="61">
        <v>5</v>
      </c>
      <c r="Q10" s="61"/>
      <c r="R10" s="61">
        <v>7</v>
      </c>
      <c r="S10" s="61"/>
      <c r="T10" s="61"/>
      <c r="U10" s="56">
        <f t="shared" si="0"/>
        <v>8</v>
      </c>
      <c r="V10" s="53">
        <f t="shared" si="1"/>
        <v>52</v>
      </c>
      <c r="W10" s="53">
        <f t="shared" si="2"/>
        <v>36</v>
      </c>
      <c r="X10"/>
    </row>
    <row r="11" spans="1:31" ht="15.75" x14ac:dyDescent="0.25">
      <c r="A11" s="58">
        <v>7</v>
      </c>
      <c r="B11" s="8" t="s">
        <v>195</v>
      </c>
      <c r="C11" s="24"/>
      <c r="D11" s="33"/>
      <c r="E11" s="33"/>
      <c r="F11" s="46">
        <v>10</v>
      </c>
      <c r="G11" s="15"/>
      <c r="H11" s="84">
        <v>7</v>
      </c>
      <c r="I11" s="61">
        <v>6</v>
      </c>
      <c r="J11" s="61">
        <v>8</v>
      </c>
      <c r="K11" s="61"/>
      <c r="L11" s="61"/>
      <c r="M11" s="61">
        <v>7</v>
      </c>
      <c r="N11" s="61"/>
      <c r="O11" s="61">
        <v>7</v>
      </c>
      <c r="P11" s="61">
        <v>6</v>
      </c>
      <c r="Q11" s="61"/>
      <c r="R11" s="61">
        <v>5</v>
      </c>
      <c r="S11" s="61"/>
      <c r="T11" s="61"/>
      <c r="U11" s="56">
        <f t="shared" si="0"/>
        <v>8</v>
      </c>
      <c r="V11" s="53">
        <f t="shared" si="1"/>
        <v>56</v>
      </c>
      <c r="W11" s="53">
        <f t="shared" si="2"/>
        <v>38</v>
      </c>
      <c r="X11"/>
    </row>
    <row r="12" spans="1:31" ht="15.75" x14ac:dyDescent="0.25">
      <c r="A12" s="16">
        <v>8</v>
      </c>
      <c r="B12" s="8" t="s">
        <v>196</v>
      </c>
      <c r="C12" s="24"/>
      <c r="D12" s="33"/>
      <c r="E12" s="33"/>
      <c r="F12" s="46">
        <v>12</v>
      </c>
      <c r="G12" s="15"/>
      <c r="H12" s="84">
        <v>9</v>
      </c>
      <c r="I12" s="61">
        <v>9</v>
      </c>
      <c r="J12" s="61">
        <v>9</v>
      </c>
      <c r="K12" s="61"/>
      <c r="L12" s="61"/>
      <c r="M12" s="61">
        <v>8</v>
      </c>
      <c r="N12" s="61"/>
      <c r="O12" s="61">
        <v>8</v>
      </c>
      <c r="P12" s="61">
        <v>8</v>
      </c>
      <c r="Q12" s="61"/>
      <c r="R12" s="61">
        <v>11</v>
      </c>
      <c r="S12" s="61"/>
      <c r="T12" s="61"/>
      <c r="U12" s="56">
        <f t="shared" si="0"/>
        <v>8</v>
      </c>
      <c r="V12" s="53">
        <f t="shared" si="1"/>
        <v>74</v>
      </c>
      <c r="W12" s="53">
        <f t="shared" si="2"/>
        <v>51</v>
      </c>
      <c r="X12"/>
    </row>
    <row r="13" spans="1:31" ht="15.75" x14ac:dyDescent="0.25">
      <c r="A13" s="58">
        <v>9</v>
      </c>
      <c r="B13" s="8" t="s">
        <v>169</v>
      </c>
      <c r="C13" s="24"/>
      <c r="D13" s="33"/>
      <c r="E13" s="33"/>
      <c r="F13" s="46">
        <v>7</v>
      </c>
      <c r="G13" s="15"/>
      <c r="H13" s="84">
        <v>10</v>
      </c>
      <c r="I13" s="61"/>
      <c r="J13" s="61">
        <v>6</v>
      </c>
      <c r="K13" s="61"/>
      <c r="L13" s="61"/>
      <c r="M13" s="61">
        <v>9</v>
      </c>
      <c r="N13" s="61"/>
      <c r="O13" s="61">
        <v>9</v>
      </c>
      <c r="P13" s="61"/>
      <c r="Q13" s="61"/>
      <c r="R13" s="61">
        <v>10</v>
      </c>
      <c r="S13" s="61"/>
      <c r="T13" s="61"/>
      <c r="U13" s="56">
        <f t="shared" si="0"/>
        <v>6</v>
      </c>
      <c r="V13" s="53">
        <f t="shared" si="1"/>
        <v>51</v>
      </c>
      <c r="W13" s="53">
        <f t="shared" si="2"/>
        <v>51</v>
      </c>
      <c r="X13"/>
    </row>
    <row r="14" spans="1:31" ht="15.75" x14ac:dyDescent="0.25">
      <c r="A14" s="16"/>
      <c r="B14" s="8" t="s">
        <v>198</v>
      </c>
      <c r="C14" s="24"/>
      <c r="D14" s="33"/>
      <c r="E14" s="33"/>
      <c r="F14" s="46">
        <v>5</v>
      </c>
      <c r="G14" s="15"/>
      <c r="H14" s="61"/>
      <c r="I14" s="61">
        <v>5</v>
      </c>
      <c r="J14" s="61"/>
      <c r="K14" s="61"/>
      <c r="L14" s="61"/>
      <c r="M14" s="61">
        <v>10</v>
      </c>
      <c r="N14" s="61"/>
      <c r="O14" s="61"/>
      <c r="P14" s="61"/>
      <c r="Q14" s="61"/>
      <c r="R14" s="61">
        <v>6</v>
      </c>
      <c r="S14" s="61"/>
      <c r="T14" s="61"/>
      <c r="U14" s="56">
        <f t="shared" si="0"/>
        <v>4</v>
      </c>
      <c r="V14" s="53">
        <f t="shared" si="1"/>
        <v>26</v>
      </c>
      <c r="W14" s="53" t="str">
        <f t="shared" si="2"/>
        <v/>
      </c>
    </row>
    <row r="15" spans="1:31" ht="15.75" x14ac:dyDescent="0.25">
      <c r="A15" s="58"/>
      <c r="B15" s="8" t="s">
        <v>39</v>
      </c>
      <c r="C15" s="24"/>
      <c r="D15" s="33"/>
      <c r="E15" s="33"/>
      <c r="F15" s="46">
        <v>11</v>
      </c>
      <c r="G15" s="15"/>
      <c r="H15" s="61"/>
      <c r="I15" s="61"/>
      <c r="J15" s="61"/>
      <c r="K15" s="61"/>
      <c r="L15" s="61"/>
      <c r="M15" s="61"/>
      <c r="N15" s="61"/>
      <c r="O15" s="61"/>
      <c r="P15" s="61">
        <v>9</v>
      </c>
      <c r="Q15" s="61"/>
      <c r="R15" s="61">
        <v>9</v>
      </c>
      <c r="S15" s="61"/>
      <c r="T15" s="61"/>
      <c r="U15" s="56">
        <f t="shared" si="0"/>
        <v>3</v>
      </c>
      <c r="V15" s="53">
        <f t="shared" si="1"/>
        <v>29</v>
      </c>
      <c r="W15" s="53" t="str">
        <f t="shared" si="2"/>
        <v/>
      </c>
    </row>
    <row r="16" spans="1:31" ht="15.75" x14ac:dyDescent="0.25">
      <c r="A16" s="16"/>
      <c r="B16" s="8" t="s">
        <v>205</v>
      </c>
      <c r="C16" s="34"/>
      <c r="D16" s="34"/>
      <c r="E16" s="34"/>
      <c r="F16" s="61"/>
      <c r="G16" s="61"/>
      <c r="H16" s="46">
        <v>6</v>
      </c>
      <c r="I16" s="46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56">
        <f t="shared" si="0"/>
        <v>1</v>
      </c>
      <c r="V16" s="53">
        <f t="shared" si="1"/>
        <v>6</v>
      </c>
      <c r="W16" s="53" t="str">
        <f t="shared" si="2"/>
        <v/>
      </c>
    </row>
    <row r="17" spans="1:28" ht="15.75" x14ac:dyDescent="0.25">
      <c r="A17" s="58"/>
      <c r="B17" s="19" t="s">
        <v>197</v>
      </c>
      <c r="C17" s="24"/>
      <c r="D17" s="33"/>
      <c r="E17" s="33"/>
      <c r="F17" s="46">
        <v>9</v>
      </c>
      <c r="G17" s="15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56">
        <f t="shared" si="0"/>
        <v>1</v>
      </c>
      <c r="V17" s="53">
        <f t="shared" si="1"/>
        <v>9</v>
      </c>
      <c r="W17" s="53" t="str">
        <f t="shared" si="2"/>
        <v/>
      </c>
    </row>
    <row r="18" spans="1:28" ht="15.75" x14ac:dyDescent="0.25">
      <c r="A18" s="16"/>
      <c r="B18" s="8" t="s">
        <v>80</v>
      </c>
      <c r="C18" s="24"/>
      <c r="D18" s="33"/>
      <c r="E18" s="33"/>
      <c r="F18" s="21"/>
      <c r="G18" s="15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56">
        <f t="shared" si="0"/>
        <v>0</v>
      </c>
      <c r="V18" s="53">
        <f t="shared" si="1"/>
        <v>0</v>
      </c>
      <c r="W18" s="53" t="str">
        <f t="shared" si="2"/>
        <v/>
      </c>
    </row>
    <row r="19" spans="1:28" ht="15.75" x14ac:dyDescent="0.25">
      <c r="A19" s="16"/>
      <c r="B19" s="8" t="s">
        <v>100</v>
      </c>
      <c r="C19" s="87"/>
      <c r="D19" s="82"/>
      <c r="E19" s="82"/>
      <c r="F19" s="88"/>
      <c r="G19" s="89"/>
      <c r="H19" s="94"/>
      <c r="I19" s="94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94"/>
      <c r="U19" s="56">
        <f t="shared" si="0"/>
        <v>0</v>
      </c>
      <c r="V19" s="53">
        <f t="shared" si="1"/>
        <v>0</v>
      </c>
      <c r="W19" s="53" t="str">
        <f t="shared" si="2"/>
        <v/>
      </c>
    </row>
    <row r="20" spans="1:28" ht="15.75" x14ac:dyDescent="0.25">
      <c r="A20" s="16"/>
      <c r="B20" s="8" t="s">
        <v>81</v>
      </c>
      <c r="C20" s="87"/>
      <c r="D20" s="82"/>
      <c r="E20" s="82"/>
      <c r="F20" s="88"/>
      <c r="G20" s="89"/>
      <c r="H20" s="94"/>
      <c r="I20" s="94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94"/>
      <c r="U20" s="56">
        <f t="shared" si="0"/>
        <v>0</v>
      </c>
      <c r="V20" s="53">
        <f t="shared" si="1"/>
        <v>0</v>
      </c>
      <c r="W20" s="53" t="str">
        <f t="shared" si="2"/>
        <v/>
      </c>
    </row>
    <row r="21" spans="1:28" ht="15.75" x14ac:dyDescent="0.25">
      <c r="A21" s="58"/>
      <c r="B21" s="6" t="s">
        <v>217</v>
      </c>
      <c r="C21" s="35"/>
      <c r="D21" s="35"/>
      <c r="E21" s="35"/>
      <c r="F21" s="57"/>
      <c r="G21" s="57"/>
      <c r="H21" s="41"/>
      <c r="I21" s="41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82"/>
      <c r="U21" s="56">
        <f t="shared" ref="U21" si="3">COUNTA(C21:T21)</f>
        <v>0</v>
      </c>
      <c r="V21" s="53">
        <f t="shared" ref="V21" si="4">SUM(C21:T21)</f>
        <v>0</v>
      </c>
      <c r="W21" s="53" t="str">
        <f t="shared" si="2"/>
        <v/>
      </c>
    </row>
    <row r="22" spans="1:28" ht="15.75" x14ac:dyDescent="0.25">
      <c r="A22" s="58"/>
      <c r="B22" s="159"/>
      <c r="C22" s="122"/>
      <c r="D22" s="122"/>
      <c r="E22" s="122"/>
      <c r="F22" s="160"/>
      <c r="G22" s="160"/>
      <c r="H22" s="161"/>
      <c r="I22" s="161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3"/>
      <c r="U22" s="157"/>
      <c r="V22" s="158"/>
      <c r="W22" s="158"/>
    </row>
    <row r="23" spans="1:28" ht="15.75" x14ac:dyDescent="0.25">
      <c r="A23" s="58" t="s">
        <v>270</v>
      </c>
      <c r="B23" s="8" t="s">
        <v>190</v>
      </c>
      <c r="C23" s="24"/>
      <c r="D23" s="33"/>
      <c r="E23" s="33"/>
      <c r="F23" s="128">
        <v>3</v>
      </c>
      <c r="G23" s="15"/>
      <c r="H23" s="84">
        <v>2</v>
      </c>
      <c r="I23" s="61">
        <v>0.9</v>
      </c>
      <c r="J23" s="61">
        <v>0.9</v>
      </c>
      <c r="K23" s="61"/>
      <c r="L23" s="61"/>
      <c r="M23" s="59">
        <v>4</v>
      </c>
      <c r="N23" s="61"/>
      <c r="O23" s="61">
        <v>0.9</v>
      </c>
      <c r="P23" s="61">
        <v>2</v>
      </c>
      <c r="Q23" s="61"/>
      <c r="R23" s="61">
        <v>0.9</v>
      </c>
      <c r="S23" s="61"/>
      <c r="T23" s="61"/>
      <c r="U23" s="56">
        <f t="shared" ref="U23:U24" si="5">COUNTA(C23:T23)</f>
        <v>8</v>
      </c>
      <c r="V23" s="53">
        <f t="shared" ref="V23:V24" si="6">SUM(C23:T23)</f>
        <v>14.600000000000001</v>
      </c>
      <c r="W23" s="53">
        <f t="shared" ref="W23:W24" si="7">IFERROR(SMALL(C23:T23,1)+SMALL(C23:T23,2)+SMALL(C23:T23,3)+ SMALL(C23:T23,4)+SMALL(C23:T23,5)+SMALL(C23:T23,6),"")</f>
        <v>7.6</v>
      </c>
      <c r="X23" s="92" t="s">
        <v>269</v>
      </c>
      <c r="Y23" s="92"/>
    </row>
    <row r="24" spans="1:28" ht="15.75" x14ac:dyDescent="0.25">
      <c r="A24" s="58"/>
      <c r="B24" s="8" t="s">
        <v>191</v>
      </c>
      <c r="C24" s="24"/>
      <c r="D24" s="33"/>
      <c r="E24" s="33"/>
      <c r="F24" s="62">
        <v>0.9</v>
      </c>
      <c r="G24" s="15"/>
      <c r="H24" s="84">
        <v>0.9</v>
      </c>
      <c r="I24" s="59">
        <v>4</v>
      </c>
      <c r="J24" s="59">
        <v>2</v>
      </c>
      <c r="K24" s="61"/>
      <c r="L24" s="61"/>
      <c r="M24" s="61">
        <v>0.9</v>
      </c>
      <c r="N24" s="61"/>
      <c r="O24" s="61">
        <v>2</v>
      </c>
      <c r="P24" s="61">
        <v>0.9</v>
      </c>
      <c r="Q24" s="61"/>
      <c r="R24" s="61">
        <v>2</v>
      </c>
      <c r="S24" s="61"/>
      <c r="T24" s="61"/>
      <c r="U24" s="56">
        <f t="shared" si="5"/>
        <v>8</v>
      </c>
      <c r="V24" s="53">
        <f t="shared" si="6"/>
        <v>13.6</v>
      </c>
      <c r="W24" s="53">
        <f t="shared" si="7"/>
        <v>7.6</v>
      </c>
      <c r="X24" s="92"/>
      <c r="Y24" s="92"/>
    </row>
    <row r="25" spans="1:28" ht="15.75" x14ac:dyDescent="0.25">
      <c r="A25" s="58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1:28" ht="15.75" x14ac:dyDescent="0.25">
      <c r="A26" s="58"/>
      <c r="B26" s="8" t="s">
        <v>190</v>
      </c>
      <c r="C26" s="24"/>
      <c r="D26" s="33"/>
      <c r="E26" s="33"/>
      <c r="F26" s="46"/>
      <c r="G26" s="15"/>
      <c r="H26" s="84">
        <v>2</v>
      </c>
      <c r="I26" s="61"/>
      <c r="J26" s="61"/>
      <c r="K26" s="61"/>
      <c r="L26" s="61"/>
      <c r="M26" s="61"/>
      <c r="N26" s="61"/>
      <c r="O26" s="61">
        <v>0.9</v>
      </c>
      <c r="P26" s="61">
        <v>2</v>
      </c>
      <c r="Q26" s="61"/>
      <c r="R26" s="61">
        <v>0.9</v>
      </c>
      <c r="S26" s="61"/>
      <c r="T26" s="61"/>
      <c r="U26" s="56">
        <f t="shared" ref="U26:U27" si="8">COUNTA(C26:T26)</f>
        <v>4</v>
      </c>
      <c r="V26" s="53">
        <f t="shared" ref="V26:V30" si="9">SUM(C26:T26)</f>
        <v>5.8000000000000007</v>
      </c>
      <c r="W26" s="53" t="str">
        <f t="shared" ref="W26:W27" si="10">IFERROR(SMALL(C26:T26,1)+SMALL(C26:T26,2)+SMALL(C26:T26,3)+ SMALL(C26:T26,4)+SMALL(C26:T26,5)+SMALL(C26:T26,6),"")</f>
        <v/>
      </c>
      <c r="X26" s="92" t="s">
        <v>272</v>
      </c>
      <c r="Y26" s="92"/>
    </row>
    <row r="27" spans="1:28" ht="15.75" x14ac:dyDescent="0.25">
      <c r="A27" s="58"/>
      <c r="B27" s="8" t="s">
        <v>191</v>
      </c>
      <c r="C27" s="24"/>
      <c r="D27" s="33"/>
      <c r="E27" s="33"/>
      <c r="F27" s="62"/>
      <c r="G27" s="15"/>
      <c r="H27" s="84">
        <v>0.9</v>
      </c>
      <c r="I27" s="61"/>
      <c r="J27" s="61"/>
      <c r="K27" s="61"/>
      <c r="L27" s="61"/>
      <c r="M27" s="61"/>
      <c r="N27" s="61"/>
      <c r="O27" s="61">
        <v>2</v>
      </c>
      <c r="P27" s="61">
        <v>0.9</v>
      </c>
      <c r="Q27" s="61"/>
      <c r="R27" s="61">
        <v>2</v>
      </c>
      <c r="S27" s="61"/>
      <c r="T27" s="61"/>
      <c r="U27" s="57">
        <f t="shared" si="8"/>
        <v>4</v>
      </c>
      <c r="V27" s="144">
        <f t="shared" si="9"/>
        <v>5.8</v>
      </c>
      <c r="W27" s="144" t="str">
        <f t="shared" si="10"/>
        <v/>
      </c>
      <c r="X27" s="92"/>
      <c r="Y27" s="92"/>
    </row>
    <row r="28" spans="1:28" ht="15.75" x14ac:dyDescent="0.25">
      <c r="A28" s="58"/>
      <c r="B28" s="152"/>
      <c r="C28" s="69"/>
      <c r="D28" s="70"/>
      <c r="E28" s="70"/>
      <c r="F28" s="148"/>
      <c r="G28" s="13"/>
      <c r="H28" s="86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7"/>
      <c r="V28" s="158"/>
      <c r="W28" s="158"/>
      <c r="X28" s="92"/>
      <c r="Y28" s="92"/>
    </row>
    <row r="29" spans="1:28" ht="15.75" x14ac:dyDescent="0.25">
      <c r="A29" s="58"/>
      <c r="B29" s="8" t="s">
        <v>190</v>
      </c>
      <c r="C29" s="24"/>
      <c r="D29" s="33"/>
      <c r="E29" s="33"/>
      <c r="F29" s="155"/>
      <c r="G29" s="15"/>
      <c r="H29" s="155">
        <v>62.7</v>
      </c>
      <c r="I29" s="155">
        <v>68.849999999999994</v>
      </c>
      <c r="J29" s="155">
        <v>68.95</v>
      </c>
      <c r="K29" s="61"/>
      <c r="L29" s="61"/>
      <c r="M29" s="155"/>
      <c r="N29" s="61"/>
      <c r="O29" s="155">
        <v>70.61</v>
      </c>
      <c r="P29" s="135">
        <v>77.94</v>
      </c>
      <c r="Q29" s="61"/>
      <c r="R29" s="135">
        <v>73.02</v>
      </c>
      <c r="S29" s="61"/>
      <c r="T29" s="61"/>
      <c r="U29" s="56"/>
      <c r="V29" s="53">
        <f t="shared" si="9"/>
        <v>422.07</v>
      </c>
      <c r="W29" s="53">
        <f>V29/6</f>
        <v>70.344999999999999</v>
      </c>
      <c r="X29" s="92" t="s">
        <v>271</v>
      </c>
      <c r="Y29" s="92"/>
    </row>
    <row r="30" spans="1:28" ht="15.75" x14ac:dyDescent="0.25">
      <c r="A30" s="17"/>
      <c r="B30" s="8" t="s">
        <v>191</v>
      </c>
      <c r="C30" s="24"/>
      <c r="D30" s="33"/>
      <c r="E30" s="33"/>
      <c r="F30" s="135">
        <v>58.81</v>
      </c>
      <c r="G30" s="15"/>
      <c r="H30" s="135">
        <v>63.09</v>
      </c>
      <c r="I30" s="135"/>
      <c r="J30" s="135">
        <v>67.010000000000005</v>
      </c>
      <c r="K30" s="61"/>
      <c r="L30" s="61"/>
      <c r="M30" s="135">
        <v>61.6</v>
      </c>
      <c r="N30" s="61"/>
      <c r="O30" s="135"/>
      <c r="P30" s="135">
        <v>78.16</v>
      </c>
      <c r="Q30" s="61"/>
      <c r="R30" s="135">
        <v>70.41</v>
      </c>
      <c r="S30" s="61"/>
      <c r="T30" s="61"/>
      <c r="U30" s="56"/>
      <c r="V30" s="53">
        <f t="shared" si="9"/>
        <v>399.08000000000004</v>
      </c>
      <c r="W30" s="53">
        <f>V30/6</f>
        <v>66.513333333333335</v>
      </c>
      <c r="X30" s="92"/>
      <c r="Y30" s="92"/>
    </row>
    <row r="31" spans="1:28" ht="31.5" customHeight="1" x14ac:dyDescent="0.25">
      <c r="A31" s="17"/>
      <c r="B31" s="152"/>
      <c r="C31" s="69"/>
      <c r="D31" s="70"/>
      <c r="E31" s="70"/>
      <c r="F31" s="134"/>
      <c r="G31" s="13"/>
      <c r="H31" s="134"/>
      <c r="I31" s="134"/>
      <c r="J31" s="134"/>
      <c r="K31" s="153"/>
      <c r="L31" s="153"/>
      <c r="M31" s="134"/>
      <c r="N31" s="153"/>
      <c r="O31" s="134"/>
      <c r="P31" s="134"/>
      <c r="Q31" s="153"/>
      <c r="R31" s="134"/>
      <c r="S31" s="153"/>
      <c r="T31" s="153"/>
      <c r="U31" s="154"/>
      <c r="V31" s="132"/>
      <c r="W31" s="132"/>
      <c r="X31" s="134"/>
      <c r="Y31" s="92"/>
    </row>
    <row r="32" spans="1:28" ht="159" x14ac:dyDescent="0.25">
      <c r="A32" s="18" t="s">
        <v>199</v>
      </c>
      <c r="B32" s="12"/>
      <c r="C32" s="75" t="s">
        <v>29</v>
      </c>
      <c r="D32" s="76" t="s">
        <v>30</v>
      </c>
      <c r="E32" s="77" t="s">
        <v>31</v>
      </c>
      <c r="F32" s="42" t="s">
        <v>1</v>
      </c>
      <c r="G32" s="76" t="s">
        <v>32</v>
      </c>
      <c r="H32" s="76" t="s">
        <v>2</v>
      </c>
      <c r="I32" s="76" t="s">
        <v>3</v>
      </c>
      <c r="J32" s="76" t="s">
        <v>4</v>
      </c>
      <c r="K32" s="77" t="s">
        <v>33</v>
      </c>
      <c r="L32" s="90" t="s">
        <v>267</v>
      </c>
      <c r="M32" s="76" t="s">
        <v>5</v>
      </c>
      <c r="N32" s="76" t="s">
        <v>34</v>
      </c>
      <c r="O32" s="76" t="s">
        <v>6</v>
      </c>
      <c r="P32" s="76" t="s">
        <v>7</v>
      </c>
      <c r="Q32" s="76" t="s">
        <v>35</v>
      </c>
      <c r="R32" s="76" t="s">
        <v>8</v>
      </c>
      <c r="S32" s="78" t="s">
        <v>36</v>
      </c>
      <c r="T32" s="90" t="s">
        <v>266</v>
      </c>
      <c r="U32" s="79" t="s">
        <v>238</v>
      </c>
      <c r="V32" s="80" t="s">
        <v>239</v>
      </c>
      <c r="W32" s="79" t="s">
        <v>240</v>
      </c>
      <c r="X32" s="14"/>
      <c r="Y32" s="14"/>
      <c r="Z32" s="14"/>
      <c r="AA32" s="14"/>
      <c r="AB32" s="14"/>
    </row>
    <row r="33" spans="1:25" ht="15.75" x14ac:dyDescent="0.25">
      <c r="A33" s="58">
        <v>1</v>
      </c>
      <c r="B33" s="49" t="s">
        <v>71</v>
      </c>
      <c r="C33" s="62">
        <v>0.9</v>
      </c>
      <c r="D33" s="46"/>
      <c r="E33" s="46"/>
      <c r="F33" s="62">
        <v>0.9</v>
      </c>
      <c r="G33" s="46"/>
      <c r="H33" s="46"/>
      <c r="I33" s="46"/>
      <c r="J33" s="62">
        <v>0.9</v>
      </c>
      <c r="K33" s="46">
        <v>2</v>
      </c>
      <c r="L33" s="62">
        <v>0.9</v>
      </c>
      <c r="M33" s="46"/>
      <c r="N33" s="62">
        <v>0.9</v>
      </c>
      <c r="O33" s="62">
        <v>0.9</v>
      </c>
      <c r="P33" s="62">
        <v>0.9</v>
      </c>
      <c r="Q33" s="46"/>
      <c r="R33" s="46"/>
      <c r="S33" s="46">
        <v>2</v>
      </c>
      <c r="T33" s="36">
        <v>0.9</v>
      </c>
      <c r="U33" s="54">
        <f t="shared" ref="U33:U59" si="11">COUNTA(C33:T33)</f>
        <v>10</v>
      </c>
      <c r="V33" s="53">
        <f t="shared" ref="V33:V59" si="12">SUM(C33:T33)</f>
        <v>11.200000000000001</v>
      </c>
      <c r="W33" s="53">
        <f t="shared" ref="W33:W59" si="13">IFERROR(SMALL(C33:T33,1)+SMALL(C33:T33,2)+SMALL(C33:T33,3)+ SMALL(C33:T33,4)+SMALL(C33:T33,5)+SMALL(C33:T33,6),"")</f>
        <v>5.4</v>
      </c>
      <c r="Y33" s="92"/>
    </row>
    <row r="34" spans="1:25" ht="15.75" x14ac:dyDescent="0.25">
      <c r="A34" s="58">
        <v>2</v>
      </c>
      <c r="B34" s="49" t="s">
        <v>48</v>
      </c>
      <c r="C34" s="46"/>
      <c r="D34" s="46"/>
      <c r="E34" s="46"/>
      <c r="F34" s="46">
        <v>6</v>
      </c>
      <c r="G34" s="46"/>
      <c r="H34" s="46"/>
      <c r="I34" s="62">
        <v>0.9</v>
      </c>
      <c r="J34" s="46">
        <v>2</v>
      </c>
      <c r="K34" s="46"/>
      <c r="L34" s="46"/>
      <c r="M34" s="46">
        <v>2</v>
      </c>
      <c r="N34" s="46">
        <v>2</v>
      </c>
      <c r="O34" s="46">
        <v>6</v>
      </c>
      <c r="P34" s="46"/>
      <c r="Q34" s="46"/>
      <c r="R34" s="46">
        <v>7</v>
      </c>
      <c r="S34" s="46"/>
      <c r="T34" s="36">
        <v>2</v>
      </c>
      <c r="U34" s="54">
        <f t="shared" ref="U34" si="14">COUNTA(C34:T34)</f>
        <v>8</v>
      </c>
      <c r="V34" s="53">
        <f t="shared" ref="V34" si="15">SUM(C34:T34)</f>
        <v>27.9</v>
      </c>
      <c r="W34" s="53">
        <f t="shared" ref="W34" si="16">IFERROR(SMALL(C34:T34,1)+SMALL(C34:T34,2)+SMALL(C34:T34,3)+ SMALL(C34:T34,4)+SMALL(C34:T34,5)+SMALL(C34:T34,6),"")</f>
        <v>14.9</v>
      </c>
      <c r="Y34" s="92"/>
    </row>
    <row r="35" spans="1:25" ht="15.75" x14ac:dyDescent="0.25">
      <c r="A35" s="58">
        <v>3</v>
      </c>
      <c r="B35" s="49" t="s">
        <v>165</v>
      </c>
      <c r="C35" s="46">
        <v>2</v>
      </c>
      <c r="D35" s="46"/>
      <c r="E35" s="46"/>
      <c r="F35" s="46">
        <v>3</v>
      </c>
      <c r="G35" s="46"/>
      <c r="H35" s="46"/>
      <c r="I35" s="46"/>
      <c r="J35" s="46">
        <v>6</v>
      </c>
      <c r="K35" s="46"/>
      <c r="L35" s="46"/>
      <c r="M35" s="46">
        <v>4</v>
      </c>
      <c r="N35" s="46"/>
      <c r="O35" s="46">
        <v>3</v>
      </c>
      <c r="P35" s="46">
        <v>2</v>
      </c>
      <c r="Q35" s="46"/>
      <c r="R35" s="46"/>
      <c r="S35" s="62">
        <v>0.9</v>
      </c>
      <c r="T35" s="36">
        <v>4</v>
      </c>
      <c r="U35" s="54">
        <f t="shared" si="11"/>
        <v>8</v>
      </c>
      <c r="V35" s="53">
        <f t="shared" si="12"/>
        <v>24.9</v>
      </c>
      <c r="W35" s="53">
        <f t="shared" si="13"/>
        <v>14.9</v>
      </c>
      <c r="X35" s="58" t="s">
        <v>270</v>
      </c>
      <c r="Y35" s="92"/>
    </row>
    <row r="36" spans="1:25" ht="15.75" x14ac:dyDescent="0.25">
      <c r="A36" s="58">
        <v>3</v>
      </c>
      <c r="B36" s="49" t="s">
        <v>48</v>
      </c>
      <c r="C36" s="46"/>
      <c r="D36" s="46"/>
      <c r="E36" s="46"/>
      <c r="F36" s="46">
        <v>6</v>
      </c>
      <c r="G36" s="46"/>
      <c r="H36" s="46"/>
      <c r="I36" s="62">
        <v>0.9</v>
      </c>
      <c r="J36" s="46">
        <v>2</v>
      </c>
      <c r="K36" s="46"/>
      <c r="L36" s="46"/>
      <c r="M36" s="46">
        <v>2</v>
      </c>
      <c r="N36" s="46">
        <v>2</v>
      </c>
      <c r="O36" s="46">
        <v>6</v>
      </c>
      <c r="P36" s="46"/>
      <c r="Q36" s="46"/>
      <c r="R36" s="46">
        <v>7</v>
      </c>
      <c r="S36" s="46"/>
      <c r="T36" s="36">
        <v>2</v>
      </c>
      <c r="U36" s="54">
        <f t="shared" si="11"/>
        <v>8</v>
      </c>
      <c r="V36" s="53">
        <f t="shared" si="12"/>
        <v>27.9</v>
      </c>
      <c r="W36" s="53">
        <f t="shared" si="13"/>
        <v>14.9</v>
      </c>
      <c r="Y36" s="92"/>
    </row>
    <row r="37" spans="1:25" ht="15.75" x14ac:dyDescent="0.25">
      <c r="A37" s="58">
        <v>4</v>
      </c>
      <c r="B37" s="49" t="s">
        <v>208</v>
      </c>
      <c r="C37" s="46"/>
      <c r="D37" s="46"/>
      <c r="E37" s="46">
        <v>2</v>
      </c>
      <c r="F37" s="46"/>
      <c r="G37" s="46"/>
      <c r="H37" s="62">
        <v>0.9</v>
      </c>
      <c r="I37" s="46"/>
      <c r="J37" s="46">
        <v>5</v>
      </c>
      <c r="K37" s="62">
        <v>0.9</v>
      </c>
      <c r="L37" s="62"/>
      <c r="M37" s="46">
        <v>8</v>
      </c>
      <c r="N37" s="46"/>
      <c r="O37" s="46">
        <v>5</v>
      </c>
      <c r="P37" s="46"/>
      <c r="Q37" s="46"/>
      <c r="R37" s="46">
        <v>8</v>
      </c>
      <c r="S37" s="46">
        <v>5</v>
      </c>
      <c r="T37" s="36">
        <v>3</v>
      </c>
      <c r="U37" s="54">
        <f t="shared" si="11"/>
        <v>9</v>
      </c>
      <c r="V37" s="53">
        <f t="shared" si="12"/>
        <v>37.799999999999997</v>
      </c>
      <c r="W37" s="53">
        <f t="shared" si="13"/>
        <v>16.8</v>
      </c>
      <c r="Y37" s="92"/>
    </row>
    <row r="38" spans="1:25" ht="15.75" x14ac:dyDescent="0.25">
      <c r="A38" s="58">
        <v>5</v>
      </c>
      <c r="B38" s="49" t="s">
        <v>122</v>
      </c>
      <c r="C38" s="46">
        <v>4</v>
      </c>
      <c r="D38" s="46"/>
      <c r="E38" s="46"/>
      <c r="F38" s="46">
        <v>2</v>
      </c>
      <c r="G38" s="46"/>
      <c r="H38" s="46">
        <v>3</v>
      </c>
      <c r="I38" s="46"/>
      <c r="J38" s="46">
        <v>4</v>
      </c>
      <c r="K38" s="46"/>
      <c r="L38" s="46"/>
      <c r="M38" s="46">
        <v>5</v>
      </c>
      <c r="N38" s="46"/>
      <c r="O38" s="46">
        <v>2</v>
      </c>
      <c r="P38" s="46"/>
      <c r="Q38" s="46"/>
      <c r="R38" s="46"/>
      <c r="S38" s="46">
        <v>4</v>
      </c>
      <c r="T38" s="36">
        <v>6</v>
      </c>
      <c r="U38" s="54">
        <f t="shared" si="11"/>
        <v>8</v>
      </c>
      <c r="V38" s="53">
        <f t="shared" si="12"/>
        <v>30</v>
      </c>
      <c r="W38" s="53">
        <f t="shared" si="13"/>
        <v>19</v>
      </c>
      <c r="Y38" s="92"/>
    </row>
    <row r="39" spans="1:25" ht="15.75" x14ac:dyDescent="0.25">
      <c r="A39" s="58">
        <v>6</v>
      </c>
      <c r="B39" s="49" t="s">
        <v>201</v>
      </c>
      <c r="C39" s="46">
        <v>9</v>
      </c>
      <c r="D39" s="46"/>
      <c r="E39" s="46"/>
      <c r="F39" s="46">
        <v>4</v>
      </c>
      <c r="G39" s="46"/>
      <c r="H39" s="46"/>
      <c r="I39" s="46"/>
      <c r="J39" s="46"/>
      <c r="K39" s="46">
        <v>5</v>
      </c>
      <c r="L39" s="46"/>
      <c r="M39" s="46"/>
      <c r="N39" s="46">
        <v>3</v>
      </c>
      <c r="O39" s="46"/>
      <c r="P39" s="46">
        <v>3</v>
      </c>
      <c r="Q39" s="46"/>
      <c r="R39" s="46">
        <v>3</v>
      </c>
      <c r="S39" s="46">
        <v>3</v>
      </c>
      <c r="T39" s="36">
        <v>7</v>
      </c>
      <c r="U39" s="54">
        <f t="shared" si="11"/>
        <v>8</v>
      </c>
      <c r="V39" s="53">
        <f t="shared" si="12"/>
        <v>37</v>
      </c>
      <c r="W39" s="53">
        <f t="shared" si="13"/>
        <v>21</v>
      </c>
      <c r="Y39" s="92"/>
    </row>
    <row r="40" spans="1:25" ht="15.75" x14ac:dyDescent="0.25">
      <c r="A40" s="58">
        <v>7</v>
      </c>
      <c r="B40" s="49" t="s">
        <v>111</v>
      </c>
      <c r="C40" s="46">
        <v>8</v>
      </c>
      <c r="D40" s="46"/>
      <c r="E40" s="46">
        <v>4</v>
      </c>
      <c r="F40" s="46">
        <v>5</v>
      </c>
      <c r="G40" s="46"/>
      <c r="H40" s="46"/>
      <c r="I40" s="46">
        <v>2</v>
      </c>
      <c r="J40" s="46">
        <v>7</v>
      </c>
      <c r="K40" s="46">
        <v>4</v>
      </c>
      <c r="L40" s="46">
        <v>2</v>
      </c>
      <c r="M40" s="46"/>
      <c r="N40" s="46"/>
      <c r="O40" s="46"/>
      <c r="P40" s="46"/>
      <c r="Q40" s="46"/>
      <c r="R40" s="46">
        <v>4</v>
      </c>
      <c r="S40" s="46"/>
      <c r="T40" s="36">
        <v>5</v>
      </c>
      <c r="U40" s="54">
        <f t="shared" si="11"/>
        <v>9</v>
      </c>
      <c r="V40" s="53">
        <f t="shared" si="12"/>
        <v>41</v>
      </c>
      <c r="W40" s="53">
        <f t="shared" si="13"/>
        <v>21</v>
      </c>
      <c r="Y40" s="92"/>
    </row>
    <row r="41" spans="1:25" ht="15.75" x14ac:dyDescent="0.25">
      <c r="A41" s="58">
        <v>8</v>
      </c>
      <c r="B41" s="49" t="s">
        <v>204</v>
      </c>
      <c r="C41" s="46"/>
      <c r="D41" s="46"/>
      <c r="E41" s="46"/>
      <c r="F41" s="46"/>
      <c r="G41" s="46">
        <v>5</v>
      </c>
      <c r="H41" s="46">
        <v>6</v>
      </c>
      <c r="I41" s="46"/>
      <c r="J41" s="46">
        <v>3</v>
      </c>
      <c r="K41" s="46">
        <v>7</v>
      </c>
      <c r="L41" s="46"/>
      <c r="M41" s="46">
        <v>12</v>
      </c>
      <c r="N41" s="46"/>
      <c r="O41" s="46">
        <v>7</v>
      </c>
      <c r="P41" s="46"/>
      <c r="Q41" s="62">
        <v>0.9</v>
      </c>
      <c r="R41" s="46">
        <v>2</v>
      </c>
      <c r="S41" s="46"/>
      <c r="T41" s="36">
        <v>11</v>
      </c>
      <c r="U41" s="54">
        <f t="shared" si="11"/>
        <v>9</v>
      </c>
      <c r="V41" s="53">
        <f t="shared" si="12"/>
        <v>53.9</v>
      </c>
      <c r="W41" s="53">
        <f t="shared" si="13"/>
        <v>23.9</v>
      </c>
      <c r="Y41" s="92"/>
    </row>
    <row r="42" spans="1:25" ht="15.75" x14ac:dyDescent="0.25">
      <c r="A42" s="58">
        <v>9</v>
      </c>
      <c r="B42" s="49" t="s">
        <v>211</v>
      </c>
      <c r="C42" s="46"/>
      <c r="D42" s="46">
        <v>7</v>
      </c>
      <c r="E42" s="46"/>
      <c r="F42" s="46"/>
      <c r="G42" s="46">
        <v>3</v>
      </c>
      <c r="H42" s="46">
        <v>2</v>
      </c>
      <c r="I42" s="46"/>
      <c r="J42" s="46"/>
      <c r="K42" s="46">
        <v>3</v>
      </c>
      <c r="L42" s="46"/>
      <c r="M42" s="46"/>
      <c r="N42" s="46"/>
      <c r="O42" s="46"/>
      <c r="P42" s="46"/>
      <c r="Q42" s="46">
        <v>2</v>
      </c>
      <c r="R42" s="46"/>
      <c r="S42" s="46">
        <v>10</v>
      </c>
      <c r="T42" s="36">
        <v>15</v>
      </c>
      <c r="U42" s="54">
        <f t="shared" si="11"/>
        <v>7</v>
      </c>
      <c r="V42" s="53">
        <f t="shared" si="12"/>
        <v>42</v>
      </c>
      <c r="W42" s="53">
        <f t="shared" si="13"/>
        <v>27</v>
      </c>
      <c r="Y42" s="92"/>
    </row>
    <row r="43" spans="1:25" ht="15.75" x14ac:dyDescent="0.25">
      <c r="A43" s="58">
        <v>10</v>
      </c>
      <c r="B43" s="50" t="s">
        <v>213</v>
      </c>
      <c r="C43" s="46"/>
      <c r="D43" s="46">
        <v>2</v>
      </c>
      <c r="E43" s="46"/>
      <c r="F43" s="46"/>
      <c r="G43" s="46">
        <v>2</v>
      </c>
      <c r="H43" s="46">
        <v>4</v>
      </c>
      <c r="I43" s="46"/>
      <c r="J43" s="46"/>
      <c r="K43" s="46"/>
      <c r="L43" s="46"/>
      <c r="M43" s="46">
        <v>6</v>
      </c>
      <c r="N43" s="46"/>
      <c r="O43" s="46">
        <v>11</v>
      </c>
      <c r="P43" s="46">
        <v>8</v>
      </c>
      <c r="Q43" s="46"/>
      <c r="R43" s="46"/>
      <c r="S43" s="46">
        <v>19</v>
      </c>
      <c r="T43" s="36">
        <v>17</v>
      </c>
      <c r="U43" s="54">
        <f t="shared" si="11"/>
        <v>8</v>
      </c>
      <c r="V43" s="53">
        <f t="shared" si="12"/>
        <v>69</v>
      </c>
      <c r="W43" s="53">
        <f t="shared" si="13"/>
        <v>33</v>
      </c>
      <c r="Y43" s="92"/>
    </row>
    <row r="44" spans="1:25" ht="15.75" x14ac:dyDescent="0.25">
      <c r="A44" s="58">
        <v>11</v>
      </c>
      <c r="B44" s="49" t="s">
        <v>203</v>
      </c>
      <c r="C44" s="46">
        <v>5</v>
      </c>
      <c r="D44" s="46"/>
      <c r="E44" s="46">
        <v>3</v>
      </c>
      <c r="F44" s="46"/>
      <c r="G44" s="46">
        <v>13</v>
      </c>
      <c r="H44" s="46">
        <v>9</v>
      </c>
      <c r="I44" s="46">
        <v>4</v>
      </c>
      <c r="J44" s="46"/>
      <c r="K44" s="46">
        <v>14</v>
      </c>
      <c r="L44" s="46"/>
      <c r="M44" s="46">
        <v>7</v>
      </c>
      <c r="N44" s="46"/>
      <c r="O44" s="46"/>
      <c r="P44" s="46"/>
      <c r="Q44" s="46">
        <v>6</v>
      </c>
      <c r="R44" s="46">
        <v>10</v>
      </c>
      <c r="S44" s="46">
        <v>16</v>
      </c>
      <c r="T44" s="36">
        <v>13</v>
      </c>
      <c r="U44" s="54">
        <f t="shared" si="11"/>
        <v>11</v>
      </c>
      <c r="V44" s="53">
        <f t="shared" si="12"/>
        <v>100</v>
      </c>
      <c r="W44" s="53">
        <f t="shared" si="13"/>
        <v>34</v>
      </c>
      <c r="Y44" s="92"/>
    </row>
    <row r="45" spans="1:25" ht="15.75" x14ac:dyDescent="0.25">
      <c r="A45" s="58">
        <v>12</v>
      </c>
      <c r="B45" s="49" t="s">
        <v>259</v>
      </c>
      <c r="C45" s="46">
        <v>12</v>
      </c>
      <c r="D45" s="46">
        <v>4</v>
      </c>
      <c r="E45" s="46"/>
      <c r="F45" s="46">
        <v>8</v>
      </c>
      <c r="G45" s="46">
        <v>8</v>
      </c>
      <c r="H45" s="46">
        <v>5</v>
      </c>
      <c r="I45" s="46"/>
      <c r="J45" s="46"/>
      <c r="K45" s="46">
        <v>15</v>
      </c>
      <c r="L45" s="46"/>
      <c r="M45" s="46">
        <v>15</v>
      </c>
      <c r="N45" s="46"/>
      <c r="O45" s="46">
        <v>8</v>
      </c>
      <c r="P45" s="46"/>
      <c r="Q45" s="46">
        <v>5</v>
      </c>
      <c r="R45" s="46"/>
      <c r="S45" s="46">
        <v>6</v>
      </c>
      <c r="T45" s="36">
        <v>19</v>
      </c>
      <c r="U45" s="54">
        <f t="shared" si="11"/>
        <v>11</v>
      </c>
      <c r="V45" s="53">
        <f t="shared" si="12"/>
        <v>105</v>
      </c>
      <c r="W45" s="53">
        <f t="shared" si="13"/>
        <v>36</v>
      </c>
      <c r="Y45" s="92"/>
    </row>
    <row r="46" spans="1:25" ht="15.75" x14ac:dyDescent="0.25">
      <c r="A46" s="58">
        <v>13</v>
      </c>
      <c r="B46" s="49" t="s">
        <v>49</v>
      </c>
      <c r="C46" s="46">
        <v>7</v>
      </c>
      <c r="D46" s="46"/>
      <c r="E46" s="46">
        <v>8</v>
      </c>
      <c r="F46" s="46"/>
      <c r="G46" s="46">
        <v>7</v>
      </c>
      <c r="H46" s="46"/>
      <c r="I46" s="46"/>
      <c r="J46" s="46"/>
      <c r="K46" s="46">
        <v>8</v>
      </c>
      <c r="L46" s="46">
        <v>3</v>
      </c>
      <c r="M46" s="46"/>
      <c r="N46" s="46"/>
      <c r="O46" s="46"/>
      <c r="P46" s="46">
        <v>4</v>
      </c>
      <c r="Q46" s="46"/>
      <c r="R46" s="46"/>
      <c r="S46" s="46">
        <v>14</v>
      </c>
      <c r="T46" s="36">
        <v>9</v>
      </c>
      <c r="U46" s="54">
        <f t="shared" si="11"/>
        <v>8</v>
      </c>
      <c r="V46" s="53">
        <f t="shared" si="12"/>
        <v>60</v>
      </c>
      <c r="W46" s="53">
        <f t="shared" si="13"/>
        <v>37</v>
      </c>
      <c r="Y46" s="92"/>
    </row>
    <row r="47" spans="1:25" ht="15.75" x14ac:dyDescent="0.25">
      <c r="A47" s="58">
        <v>14</v>
      </c>
      <c r="B47" s="49" t="s">
        <v>200</v>
      </c>
      <c r="C47" s="46"/>
      <c r="D47" s="46"/>
      <c r="E47" s="62">
        <v>0.9</v>
      </c>
      <c r="F47" s="46"/>
      <c r="G47" s="46"/>
      <c r="H47" s="46"/>
      <c r="I47" s="46"/>
      <c r="J47" s="46"/>
      <c r="K47" s="46">
        <v>6</v>
      </c>
      <c r="L47" s="46"/>
      <c r="M47" s="46"/>
      <c r="N47" s="46"/>
      <c r="O47" s="46">
        <v>4</v>
      </c>
      <c r="P47" s="46"/>
      <c r="Q47" s="46"/>
      <c r="R47" s="46">
        <v>11</v>
      </c>
      <c r="S47" s="46">
        <v>8</v>
      </c>
      <c r="T47" s="36">
        <v>10</v>
      </c>
      <c r="U47" s="54">
        <f t="shared" si="11"/>
        <v>6</v>
      </c>
      <c r="V47" s="53">
        <f t="shared" si="12"/>
        <v>39.9</v>
      </c>
      <c r="W47" s="53">
        <f t="shared" si="13"/>
        <v>39.9</v>
      </c>
      <c r="Y47" s="92"/>
    </row>
    <row r="48" spans="1:25" ht="15.75" x14ac:dyDescent="0.25">
      <c r="A48" s="58">
        <v>15</v>
      </c>
      <c r="B48" s="49" t="s">
        <v>215</v>
      </c>
      <c r="C48" s="46"/>
      <c r="D48" s="46">
        <v>9</v>
      </c>
      <c r="E48" s="46"/>
      <c r="F48" s="46"/>
      <c r="G48" s="46">
        <v>12</v>
      </c>
      <c r="H48" s="46">
        <v>8</v>
      </c>
      <c r="I48" s="46"/>
      <c r="J48" s="46"/>
      <c r="K48" s="46">
        <v>9</v>
      </c>
      <c r="L48" s="46"/>
      <c r="M48" s="46">
        <v>3</v>
      </c>
      <c r="N48" s="46"/>
      <c r="O48" s="46"/>
      <c r="P48" s="46">
        <v>7</v>
      </c>
      <c r="Q48" s="46">
        <v>4</v>
      </c>
      <c r="R48" s="46">
        <v>13</v>
      </c>
      <c r="S48" s="46">
        <v>18</v>
      </c>
      <c r="T48" s="36"/>
      <c r="U48" s="54">
        <f t="shared" si="11"/>
        <v>9</v>
      </c>
      <c r="V48" s="53">
        <f t="shared" si="12"/>
        <v>83</v>
      </c>
      <c r="W48" s="53">
        <f t="shared" si="13"/>
        <v>40</v>
      </c>
      <c r="Y48" s="92"/>
    </row>
    <row r="49" spans="1:25" ht="15.75" x14ac:dyDescent="0.25">
      <c r="A49" s="58">
        <v>16</v>
      </c>
      <c r="B49" s="49" t="s">
        <v>260</v>
      </c>
      <c r="C49" s="46">
        <v>6</v>
      </c>
      <c r="D49" s="46"/>
      <c r="E49" s="46">
        <v>6</v>
      </c>
      <c r="F49" s="46">
        <v>7</v>
      </c>
      <c r="G49" s="37"/>
      <c r="H49" s="46"/>
      <c r="I49" s="46">
        <v>3</v>
      </c>
      <c r="J49" s="46"/>
      <c r="K49" s="46">
        <v>13</v>
      </c>
      <c r="L49" s="46"/>
      <c r="M49" s="46">
        <v>13</v>
      </c>
      <c r="N49" s="46"/>
      <c r="O49" s="46">
        <v>10</v>
      </c>
      <c r="P49" s="46"/>
      <c r="Q49" s="46"/>
      <c r="R49" s="46"/>
      <c r="S49" s="46">
        <v>20</v>
      </c>
      <c r="T49" s="36">
        <v>16</v>
      </c>
      <c r="U49" s="54">
        <f t="shared" si="11"/>
        <v>9</v>
      </c>
      <c r="V49" s="53">
        <f t="shared" si="12"/>
        <v>94</v>
      </c>
      <c r="W49" s="53">
        <f t="shared" si="13"/>
        <v>45</v>
      </c>
      <c r="Y49" s="92"/>
    </row>
    <row r="50" spans="1:25" ht="15.75" x14ac:dyDescent="0.25">
      <c r="A50" s="58">
        <v>17</v>
      </c>
      <c r="B50" s="49" t="s">
        <v>168</v>
      </c>
      <c r="C50" s="46"/>
      <c r="D50" s="46"/>
      <c r="E50" s="46">
        <v>7</v>
      </c>
      <c r="F50" s="46"/>
      <c r="G50" s="46"/>
      <c r="H50" s="46">
        <v>10</v>
      </c>
      <c r="I50" s="46"/>
      <c r="J50" s="46"/>
      <c r="K50" s="46"/>
      <c r="L50" s="46"/>
      <c r="M50" s="46">
        <v>9</v>
      </c>
      <c r="N50" s="46"/>
      <c r="O50" s="46"/>
      <c r="P50" s="46"/>
      <c r="Q50" s="46">
        <v>7</v>
      </c>
      <c r="R50" s="46"/>
      <c r="S50" s="46">
        <v>17</v>
      </c>
      <c r="T50" s="36">
        <v>20</v>
      </c>
      <c r="U50" s="54">
        <f t="shared" si="11"/>
        <v>6</v>
      </c>
      <c r="V50" s="53">
        <f t="shared" si="12"/>
        <v>70</v>
      </c>
      <c r="W50" s="53">
        <f t="shared" si="13"/>
        <v>70</v>
      </c>
      <c r="Y50" s="92"/>
    </row>
    <row r="51" spans="1:25" ht="15.75" x14ac:dyDescent="0.25">
      <c r="A51" s="58">
        <v>18</v>
      </c>
      <c r="B51" s="49" t="s">
        <v>202</v>
      </c>
      <c r="C51" s="46"/>
      <c r="D51" s="46"/>
      <c r="E51" s="46">
        <v>5</v>
      </c>
      <c r="F51" s="46"/>
      <c r="G51" s="46"/>
      <c r="H51" s="46"/>
      <c r="I51" s="46"/>
      <c r="J51" s="46"/>
      <c r="K51" s="46">
        <v>12</v>
      </c>
      <c r="L51" s="46"/>
      <c r="M51" s="46"/>
      <c r="N51" s="46">
        <v>5</v>
      </c>
      <c r="O51" s="46"/>
      <c r="P51" s="46">
        <v>9</v>
      </c>
      <c r="Q51" s="46"/>
      <c r="R51" s="46"/>
      <c r="S51" s="46">
        <v>21</v>
      </c>
      <c r="T51" s="36">
        <v>18</v>
      </c>
      <c r="U51" s="54">
        <f t="shared" si="11"/>
        <v>6</v>
      </c>
      <c r="V51" s="53">
        <f t="shared" si="12"/>
        <v>70</v>
      </c>
      <c r="W51" s="53">
        <f t="shared" si="13"/>
        <v>70</v>
      </c>
      <c r="Y51" s="92"/>
    </row>
    <row r="52" spans="1:25" ht="15.75" x14ac:dyDescent="0.25">
      <c r="A52" s="58">
        <v>19</v>
      </c>
      <c r="B52" s="49" t="s">
        <v>89</v>
      </c>
      <c r="C52" s="46">
        <v>13</v>
      </c>
      <c r="D52" s="46"/>
      <c r="E52" s="46"/>
      <c r="F52" s="46"/>
      <c r="G52" s="46">
        <v>6</v>
      </c>
      <c r="H52" s="46"/>
      <c r="I52" s="46"/>
      <c r="J52" s="46"/>
      <c r="K52" s="46">
        <v>11</v>
      </c>
      <c r="L52" s="46"/>
      <c r="M52" s="46"/>
      <c r="N52" s="46"/>
      <c r="O52" s="46"/>
      <c r="P52" s="46">
        <v>5</v>
      </c>
      <c r="Q52" s="46"/>
      <c r="R52" s="46">
        <v>16</v>
      </c>
      <c r="S52" s="46"/>
      <c r="T52" s="36">
        <v>21</v>
      </c>
      <c r="U52" s="54">
        <f t="shared" si="11"/>
        <v>6</v>
      </c>
      <c r="V52" s="53">
        <f t="shared" si="12"/>
        <v>72</v>
      </c>
      <c r="W52" s="53">
        <f t="shared" si="13"/>
        <v>72</v>
      </c>
      <c r="Y52" s="92"/>
    </row>
    <row r="53" spans="1:25" ht="15.75" x14ac:dyDescent="0.25">
      <c r="A53" s="58">
        <v>20</v>
      </c>
      <c r="B53" s="49" t="s">
        <v>105</v>
      </c>
      <c r="C53" s="46"/>
      <c r="D53" s="46"/>
      <c r="E53" s="46"/>
      <c r="F53" s="46"/>
      <c r="G53" s="46">
        <v>15</v>
      </c>
      <c r="H53" s="46"/>
      <c r="I53" s="46">
        <v>5</v>
      </c>
      <c r="J53" s="46"/>
      <c r="K53" s="46">
        <v>16</v>
      </c>
      <c r="L53" s="46"/>
      <c r="M53" s="46">
        <v>14</v>
      </c>
      <c r="N53" s="46"/>
      <c r="O53" s="46">
        <v>13</v>
      </c>
      <c r="P53" s="46"/>
      <c r="Q53" s="46"/>
      <c r="R53" s="46">
        <v>14</v>
      </c>
      <c r="S53" s="46"/>
      <c r="T53" s="36">
        <v>22</v>
      </c>
      <c r="U53" s="54">
        <f t="shared" si="11"/>
        <v>7</v>
      </c>
      <c r="V53" s="53">
        <f t="shared" si="12"/>
        <v>99</v>
      </c>
      <c r="W53" s="53">
        <f t="shared" si="13"/>
        <v>77</v>
      </c>
      <c r="Y53" s="92"/>
    </row>
    <row r="54" spans="1:25" ht="15.75" x14ac:dyDescent="0.25">
      <c r="A54" s="58"/>
      <c r="B54" s="49" t="s">
        <v>222</v>
      </c>
      <c r="C54" s="46"/>
      <c r="D54" s="62">
        <v>0.9</v>
      </c>
      <c r="E54" s="46"/>
      <c r="F54" s="46"/>
      <c r="G54" s="46">
        <v>4</v>
      </c>
      <c r="H54" s="46"/>
      <c r="I54" s="46"/>
      <c r="J54" s="46"/>
      <c r="K54" s="46"/>
      <c r="L54" s="46"/>
      <c r="M54" s="46">
        <v>11</v>
      </c>
      <c r="N54" s="46"/>
      <c r="O54" s="46"/>
      <c r="P54" s="46"/>
      <c r="Q54" s="46"/>
      <c r="R54" s="46">
        <v>5</v>
      </c>
      <c r="S54" s="46"/>
      <c r="T54" s="36">
        <v>14</v>
      </c>
      <c r="U54" s="54">
        <f t="shared" si="11"/>
        <v>5</v>
      </c>
      <c r="V54" s="53">
        <f t="shared" si="12"/>
        <v>34.9</v>
      </c>
      <c r="W54" s="53" t="str">
        <f t="shared" si="13"/>
        <v/>
      </c>
      <c r="Y54" s="92"/>
    </row>
    <row r="55" spans="1:25" ht="15.75" x14ac:dyDescent="0.25">
      <c r="A55" s="58"/>
      <c r="B55" s="49" t="s">
        <v>66</v>
      </c>
      <c r="C55" s="46">
        <v>11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>
        <v>4</v>
      </c>
      <c r="O55" s="46"/>
      <c r="P55" s="46"/>
      <c r="Q55" s="46">
        <v>3</v>
      </c>
      <c r="R55" s="46"/>
      <c r="S55" s="46">
        <v>13</v>
      </c>
      <c r="T55" s="36">
        <v>8</v>
      </c>
      <c r="U55" s="54">
        <f t="shared" si="11"/>
        <v>5</v>
      </c>
      <c r="V55" s="53">
        <f t="shared" si="12"/>
        <v>39</v>
      </c>
      <c r="W55" s="53" t="str">
        <f t="shared" si="13"/>
        <v/>
      </c>
      <c r="Y55" s="92"/>
    </row>
    <row r="56" spans="1:25" ht="15.75" x14ac:dyDescent="0.25">
      <c r="A56" s="58"/>
      <c r="B56" s="49" t="s">
        <v>223</v>
      </c>
      <c r="C56" s="46"/>
      <c r="D56" s="46">
        <v>6</v>
      </c>
      <c r="E56" s="46"/>
      <c r="F56" s="46"/>
      <c r="G56" s="46">
        <v>9</v>
      </c>
      <c r="H56" s="46"/>
      <c r="I56" s="46"/>
      <c r="J56" s="46"/>
      <c r="K56" s="46"/>
      <c r="L56" s="46"/>
      <c r="M56" s="46">
        <v>10</v>
      </c>
      <c r="N56" s="46"/>
      <c r="O56" s="46">
        <v>9</v>
      </c>
      <c r="P56" s="46"/>
      <c r="Q56" s="46"/>
      <c r="R56" s="46">
        <v>9</v>
      </c>
      <c r="S56" s="46"/>
      <c r="T56" s="36"/>
      <c r="U56" s="54">
        <f t="shared" si="11"/>
        <v>5</v>
      </c>
      <c r="V56" s="53">
        <f t="shared" si="12"/>
        <v>43</v>
      </c>
      <c r="W56" s="53" t="str">
        <f t="shared" si="13"/>
        <v/>
      </c>
    </row>
    <row r="57" spans="1:25" ht="15.75" x14ac:dyDescent="0.25">
      <c r="A57" s="58"/>
      <c r="B57" s="49" t="s">
        <v>261</v>
      </c>
      <c r="C57" s="46">
        <v>10</v>
      </c>
      <c r="D57" s="46">
        <v>5</v>
      </c>
      <c r="E57" s="46"/>
      <c r="F57" s="46"/>
      <c r="G57" s="46">
        <v>14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>
        <v>6</v>
      </c>
      <c r="S57" s="46">
        <v>9</v>
      </c>
      <c r="T57" s="36"/>
      <c r="U57" s="54">
        <f t="shared" si="11"/>
        <v>5</v>
      </c>
      <c r="V57" s="53">
        <f t="shared" si="12"/>
        <v>44</v>
      </c>
      <c r="W57" s="53" t="str">
        <f t="shared" si="13"/>
        <v/>
      </c>
    </row>
    <row r="58" spans="1:25" ht="15.75" x14ac:dyDescent="0.25">
      <c r="A58" s="58"/>
      <c r="B58" s="49" t="s">
        <v>41</v>
      </c>
      <c r="C58" s="46">
        <v>3</v>
      </c>
      <c r="D58" s="46"/>
      <c r="E58" s="46">
        <v>9</v>
      </c>
      <c r="F58" s="46"/>
      <c r="G58" s="46"/>
      <c r="H58" s="46"/>
      <c r="I58" s="46"/>
      <c r="J58" s="46"/>
      <c r="K58" s="46">
        <v>10</v>
      </c>
      <c r="L58" s="46"/>
      <c r="M58" s="46"/>
      <c r="N58" s="46"/>
      <c r="O58" s="46"/>
      <c r="P58" s="46"/>
      <c r="Q58" s="46"/>
      <c r="R58" s="46"/>
      <c r="S58" s="46">
        <v>12</v>
      </c>
      <c r="T58" s="36">
        <v>12</v>
      </c>
      <c r="U58" s="54">
        <f t="shared" si="11"/>
        <v>5</v>
      </c>
      <c r="V58" s="53">
        <f t="shared" si="12"/>
        <v>46</v>
      </c>
      <c r="W58" s="53" t="str">
        <f t="shared" si="13"/>
        <v/>
      </c>
    </row>
    <row r="59" spans="1:25" ht="15.75" x14ac:dyDescent="0.25">
      <c r="A59" s="58"/>
      <c r="B59" s="168" t="s">
        <v>212</v>
      </c>
      <c r="C59" s="140"/>
      <c r="D59" s="140"/>
      <c r="E59" s="140"/>
      <c r="F59" s="140"/>
      <c r="G59" s="140">
        <v>10</v>
      </c>
      <c r="H59" s="140">
        <v>7</v>
      </c>
      <c r="I59" s="140"/>
      <c r="J59" s="140"/>
      <c r="K59" s="140"/>
      <c r="L59" s="140"/>
      <c r="M59" s="140">
        <v>17</v>
      </c>
      <c r="N59" s="140"/>
      <c r="O59" s="140"/>
      <c r="P59" s="140">
        <v>6</v>
      </c>
      <c r="Q59" s="140"/>
      <c r="R59" s="140"/>
      <c r="S59" s="140">
        <v>11</v>
      </c>
      <c r="T59" s="41"/>
      <c r="U59" s="143">
        <f t="shared" si="11"/>
        <v>5</v>
      </c>
      <c r="V59" s="144">
        <f t="shared" si="12"/>
        <v>51</v>
      </c>
      <c r="W59" s="144" t="str">
        <f t="shared" si="13"/>
        <v/>
      </c>
    </row>
    <row r="60" spans="1:25" ht="15.75" x14ac:dyDescent="0.25">
      <c r="A60" s="58"/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44"/>
      <c r="U60" s="149"/>
      <c r="V60" s="158"/>
      <c r="W60" s="158"/>
    </row>
    <row r="61" spans="1:25" ht="15.75" x14ac:dyDescent="0.25">
      <c r="A61" s="58"/>
      <c r="B61" s="173" t="s">
        <v>228</v>
      </c>
      <c r="C61" s="174"/>
      <c r="D61" s="174">
        <v>3</v>
      </c>
      <c r="E61" s="174"/>
      <c r="F61" s="174"/>
      <c r="G61" s="175">
        <v>0.9</v>
      </c>
      <c r="H61" s="174"/>
      <c r="I61" s="174"/>
      <c r="J61" s="174"/>
      <c r="K61" s="174"/>
      <c r="L61" s="174"/>
      <c r="M61" s="175">
        <v>0.9</v>
      </c>
      <c r="N61" s="174"/>
      <c r="O61" s="174"/>
      <c r="P61" s="174"/>
      <c r="Q61" s="174"/>
      <c r="R61" s="174"/>
      <c r="S61" s="174">
        <v>7</v>
      </c>
      <c r="T61" s="176"/>
      <c r="U61" s="177">
        <f>COUNTA(C61:T61)</f>
        <v>4</v>
      </c>
      <c r="V61" s="178">
        <f>SUM(C61:T61)</f>
        <v>11.8</v>
      </c>
      <c r="W61" s="178" t="str">
        <f>IFERROR(SMALL(C61:T61,1)+SMALL(C61:T61,2)+SMALL(C61:T61,3)+ SMALL(C61:T61,4)+SMALL(C61:T61,5)+SMALL(C61:T61,6),"")</f>
        <v/>
      </c>
    </row>
    <row r="62" spans="1:25" ht="15.75" x14ac:dyDescent="0.25">
      <c r="A62" s="58"/>
      <c r="B62" s="182"/>
      <c r="C62" s="183"/>
      <c r="D62" s="183"/>
      <c r="E62" s="183"/>
      <c r="F62" s="183"/>
      <c r="G62" s="150"/>
      <c r="H62" s="183"/>
      <c r="I62" s="183"/>
      <c r="J62" s="183"/>
      <c r="K62" s="183"/>
      <c r="L62" s="183"/>
      <c r="M62" s="150"/>
      <c r="N62" s="183"/>
      <c r="O62" s="183"/>
      <c r="P62" s="183"/>
      <c r="Q62" s="183"/>
      <c r="R62" s="183"/>
      <c r="S62" s="183"/>
      <c r="T62" s="44"/>
      <c r="U62" s="149"/>
      <c r="V62" s="158"/>
      <c r="W62" s="158"/>
    </row>
    <row r="63" spans="1:25" ht="15.75" x14ac:dyDescent="0.25">
      <c r="A63" s="58"/>
      <c r="B63" s="169" t="s">
        <v>216</v>
      </c>
      <c r="C63" s="179"/>
      <c r="D63" s="179"/>
      <c r="E63" s="179"/>
      <c r="F63" s="180"/>
      <c r="G63" s="180"/>
      <c r="H63" s="179"/>
      <c r="I63" s="179"/>
      <c r="J63" s="179">
        <v>8</v>
      </c>
      <c r="K63" s="179"/>
      <c r="L63" s="179">
        <v>4</v>
      </c>
      <c r="M63" s="179"/>
      <c r="N63" s="179"/>
      <c r="O63" s="179">
        <v>12</v>
      </c>
      <c r="P63" s="179"/>
      <c r="Q63" s="179"/>
      <c r="R63" s="179"/>
      <c r="S63" s="179"/>
      <c r="T63" s="181"/>
      <c r="U63" s="146">
        <f>COUNTA(C63:T63)</f>
        <v>3</v>
      </c>
      <c r="V63" s="156">
        <f>SUM(C63:T63)</f>
        <v>24</v>
      </c>
      <c r="W63" s="156" t="str">
        <f>IFERROR(SMALL(C63:T63,1)+SMALL(C63:T63,2)+SMALL(C63:T63,3)+ SMALL(C63:T63,4)+SMALL(C63:T63,5)+SMALL(C63:T63,6),"")</f>
        <v/>
      </c>
    </row>
    <row r="64" spans="1:25" ht="15.75" x14ac:dyDescent="0.25">
      <c r="A64" s="58"/>
      <c r="B64" s="49" t="s">
        <v>209</v>
      </c>
      <c r="C64" s="46"/>
      <c r="D64" s="46">
        <v>8</v>
      </c>
      <c r="E64" s="46"/>
      <c r="F64" s="46"/>
      <c r="G64" s="46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>
        <v>15</v>
      </c>
      <c r="S64" s="46"/>
      <c r="T64" s="36"/>
      <c r="U64" s="54">
        <f>COUNTA(C64:T64)</f>
        <v>3</v>
      </c>
      <c r="V64" s="53">
        <f>SUM(C64:T64)</f>
        <v>34</v>
      </c>
      <c r="W64" s="53" t="str">
        <f>IFERROR(SMALL(C64:T64,1)+SMALL(C64:T64,2)+SMALL(C64:T64,3)+ SMALL(C64:T64,4)+SMALL(C64:T64,5)+SMALL(C64:T64,6),"")</f>
        <v/>
      </c>
    </row>
    <row r="65" spans="1:25" ht="15.75" x14ac:dyDescent="0.25">
      <c r="A65" s="58"/>
      <c r="B65" s="168" t="s">
        <v>50</v>
      </c>
      <c r="C65" s="140"/>
      <c r="D65" s="140"/>
      <c r="E65" s="140"/>
      <c r="F65" s="140"/>
      <c r="G65" s="140"/>
      <c r="H65" s="140"/>
      <c r="I65" s="140"/>
      <c r="J65" s="140"/>
      <c r="K65" s="140">
        <v>17</v>
      </c>
      <c r="L65" s="140"/>
      <c r="M65" s="140">
        <v>16</v>
      </c>
      <c r="N65" s="140"/>
      <c r="O65" s="140"/>
      <c r="P65" s="140"/>
      <c r="Q65" s="140"/>
      <c r="R65" s="140">
        <v>12</v>
      </c>
      <c r="S65" s="140"/>
      <c r="T65" s="41"/>
      <c r="U65" s="143">
        <f>COUNTA(C65:T65)</f>
        <v>3</v>
      </c>
      <c r="V65" s="144">
        <f>SUM(C65:T65)</f>
        <v>45</v>
      </c>
      <c r="W65" s="144" t="str">
        <f>IFERROR(SMALL(C65:T65,1)+SMALL(C65:T65,2)+SMALL(C65:T65,3)+ SMALL(C65:T65,4)+SMALL(C65:T65,5)+SMALL(C65:T65,6),"")</f>
        <v/>
      </c>
    </row>
    <row r="66" spans="1:25" ht="15.75" x14ac:dyDescent="0.25">
      <c r="A66" s="58"/>
      <c r="B66" s="18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44"/>
      <c r="U66" s="149"/>
      <c r="V66" s="158"/>
      <c r="W66" s="158"/>
    </row>
    <row r="67" spans="1:25" ht="15.75" x14ac:dyDescent="0.25">
      <c r="A67" s="58"/>
      <c r="B67" s="169" t="s">
        <v>124</v>
      </c>
      <c r="C67" s="179"/>
      <c r="D67" s="179"/>
      <c r="E67" s="179"/>
      <c r="F67" s="180"/>
      <c r="G67" s="180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47">
        <v>0.9</v>
      </c>
      <c r="S67" s="179"/>
      <c r="T67" s="181"/>
      <c r="U67" s="146">
        <f>COUNTA(C67:T67)</f>
        <v>1</v>
      </c>
      <c r="V67" s="156">
        <f>SUM(C67:T67)</f>
        <v>0.9</v>
      </c>
      <c r="W67" s="156" t="str">
        <f>IFERROR(SMALL(C67:T67,1)+SMALL(C67:T67,2)+SMALL(C67:T67,3)+ SMALL(C67:T67,4)+SMALL(C67:T67,5)+SMALL(C67:T67,6),"")</f>
        <v/>
      </c>
    </row>
    <row r="68" spans="1:25" ht="15.75" x14ac:dyDescent="0.25">
      <c r="A68" s="58"/>
      <c r="B68" s="49" t="s">
        <v>133</v>
      </c>
      <c r="C68" s="46"/>
      <c r="D68" s="46"/>
      <c r="E68" s="46"/>
      <c r="F68" s="37"/>
      <c r="G68" s="37"/>
      <c r="H68" s="46"/>
      <c r="I68" s="46"/>
      <c r="J68" s="46"/>
      <c r="K68" s="46"/>
      <c r="L68" s="46"/>
      <c r="M68" s="46"/>
      <c r="N68" s="46"/>
      <c r="O68" s="46"/>
      <c r="P68" s="46"/>
      <c r="Q68" s="46">
        <v>8</v>
      </c>
      <c r="R68" s="46"/>
      <c r="S68" s="46"/>
      <c r="T68" s="36"/>
      <c r="U68" s="54">
        <f>COUNTA(C68:T68)</f>
        <v>1</v>
      </c>
      <c r="V68" s="53">
        <f>SUM(C68:T68)</f>
        <v>8</v>
      </c>
      <c r="W68" s="53" t="str">
        <f>IFERROR(SMALL(C68:T68,1)+SMALL(C68:T68,2)+SMALL(C68:T68,3)+ SMALL(C68:T68,4)+SMALL(C68:T68,5)+SMALL(C68:T68,6),"")</f>
        <v/>
      </c>
    </row>
    <row r="69" spans="1:25" ht="15.75" x14ac:dyDescent="0.25">
      <c r="A69" s="58"/>
      <c r="B69" s="168" t="s">
        <v>164</v>
      </c>
      <c r="C69" s="140"/>
      <c r="D69" s="140"/>
      <c r="E69" s="140"/>
      <c r="F69" s="172"/>
      <c r="G69" s="172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>
        <v>22</v>
      </c>
      <c r="T69" s="41"/>
      <c r="U69" s="143">
        <f>COUNTA(C69:T69)</f>
        <v>1</v>
      </c>
      <c r="V69" s="144">
        <f>SUM(C69:T69)</f>
        <v>22</v>
      </c>
      <c r="W69" s="144" t="str">
        <f>IFERROR(SMALL(C69:T69,1)+SMALL(C69:T69,2)+SMALL(C69:T69,3)+ SMALL(C69:T69,4)+SMALL(C69:T69,5)+SMALL(C69:T69,6),"")</f>
        <v/>
      </c>
    </row>
    <row r="70" spans="1:25" ht="15.75" x14ac:dyDescent="0.25">
      <c r="A70" s="58"/>
      <c r="B70" s="182"/>
      <c r="C70" s="183"/>
      <c r="D70" s="183"/>
      <c r="E70" s="183"/>
      <c r="F70" s="184"/>
      <c r="G70" s="184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44"/>
      <c r="U70" s="149"/>
      <c r="V70" s="158"/>
      <c r="W70" s="158"/>
    </row>
    <row r="71" spans="1:25" ht="15.75" x14ac:dyDescent="0.25">
      <c r="A71" s="58"/>
      <c r="B71" s="169" t="s">
        <v>11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81"/>
      <c r="U71" s="146">
        <f t="shared" ref="U71:U84" si="17">COUNTA(C71:T71)</f>
        <v>0</v>
      </c>
      <c r="V71" s="156">
        <f t="shared" ref="V71:V84" si="18">SUM(C71:T71)</f>
        <v>0</v>
      </c>
      <c r="W71" s="156" t="str">
        <f t="shared" ref="W71:W84" si="19">IFERROR(SMALL(C71:T71,1)+SMALL(C71:T71,2)+SMALL(C71:T71,3)+ SMALL(C71:T71,4)+SMALL(C71:T71,5)+SMALL(C71:T71,6),"")</f>
        <v/>
      </c>
    </row>
    <row r="72" spans="1:25" ht="15.75" x14ac:dyDescent="0.25">
      <c r="A72" s="58"/>
      <c r="B72" s="49" t="s">
        <v>155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36"/>
      <c r="U72" s="54">
        <f t="shared" si="17"/>
        <v>0</v>
      </c>
      <c r="V72" s="53">
        <f t="shared" si="18"/>
        <v>0</v>
      </c>
      <c r="W72" s="53" t="str">
        <f t="shared" si="19"/>
        <v/>
      </c>
    </row>
    <row r="73" spans="1:25" ht="15.75" x14ac:dyDescent="0.25">
      <c r="A73" s="58"/>
      <c r="B73" s="49" t="s">
        <v>214</v>
      </c>
      <c r="C73" s="93"/>
      <c r="D73" s="93"/>
      <c r="E73" s="93"/>
      <c r="F73" s="93"/>
      <c r="G73" s="93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36"/>
      <c r="U73" s="54">
        <f t="shared" si="17"/>
        <v>0</v>
      </c>
      <c r="V73" s="53">
        <f t="shared" si="18"/>
        <v>0</v>
      </c>
      <c r="W73" s="53" t="str">
        <f t="shared" si="19"/>
        <v/>
      </c>
      <c r="X73" s="92"/>
      <c r="Y73" s="92"/>
    </row>
    <row r="74" spans="1:25" ht="15.75" x14ac:dyDescent="0.25">
      <c r="A74" s="58"/>
      <c r="B74" s="49" t="s">
        <v>26</v>
      </c>
      <c r="C74" s="93"/>
      <c r="D74" s="93"/>
      <c r="E74" s="93"/>
      <c r="F74" s="93"/>
      <c r="G74" s="9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36"/>
      <c r="U74" s="54">
        <f t="shared" si="17"/>
        <v>0</v>
      </c>
      <c r="V74" s="53">
        <f t="shared" si="18"/>
        <v>0</v>
      </c>
      <c r="W74" s="53" t="str">
        <f t="shared" si="19"/>
        <v/>
      </c>
      <c r="X74" s="92"/>
      <c r="Y74" s="92"/>
    </row>
    <row r="75" spans="1:25" ht="15.75" x14ac:dyDescent="0.25">
      <c r="A75" s="58"/>
      <c r="B75" s="49" t="s">
        <v>146</v>
      </c>
      <c r="C75" s="93"/>
      <c r="D75" s="93"/>
      <c r="E75" s="93"/>
      <c r="F75" s="93"/>
      <c r="G75" s="9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36"/>
      <c r="U75" s="54">
        <f t="shared" si="17"/>
        <v>0</v>
      </c>
      <c r="V75" s="53">
        <f t="shared" si="18"/>
        <v>0</v>
      </c>
      <c r="W75" s="53" t="str">
        <f t="shared" si="19"/>
        <v/>
      </c>
      <c r="Y75" s="92"/>
    </row>
    <row r="76" spans="1:25" ht="15.75" x14ac:dyDescent="0.25">
      <c r="A76" s="58"/>
      <c r="B76" s="49" t="s">
        <v>75</v>
      </c>
      <c r="C76" s="93"/>
      <c r="D76" s="93"/>
      <c r="E76" s="93"/>
      <c r="F76" s="93"/>
      <c r="G76" s="93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36"/>
      <c r="U76" s="54">
        <f t="shared" si="17"/>
        <v>0</v>
      </c>
      <c r="V76" s="53">
        <f t="shared" si="18"/>
        <v>0</v>
      </c>
      <c r="W76" s="53" t="str">
        <f t="shared" si="19"/>
        <v/>
      </c>
      <c r="Y76" s="92"/>
    </row>
    <row r="77" spans="1:25" ht="15.75" x14ac:dyDescent="0.25">
      <c r="A77" s="58"/>
      <c r="B77" s="49" t="s">
        <v>210</v>
      </c>
      <c r="C77" s="93"/>
      <c r="D77" s="93"/>
      <c r="E77" s="93"/>
      <c r="F77" s="93"/>
      <c r="G77" s="93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36"/>
      <c r="U77" s="54">
        <f t="shared" si="17"/>
        <v>0</v>
      </c>
      <c r="V77" s="53">
        <f t="shared" si="18"/>
        <v>0</v>
      </c>
      <c r="W77" s="53" t="str">
        <f t="shared" si="19"/>
        <v/>
      </c>
      <c r="Y77" s="92"/>
    </row>
    <row r="78" spans="1:25" ht="15.75" x14ac:dyDescent="0.25">
      <c r="A78" s="58"/>
      <c r="B78" s="49" t="s">
        <v>37</v>
      </c>
      <c r="C78" s="93"/>
      <c r="D78" s="93"/>
      <c r="E78" s="93"/>
      <c r="F78" s="93"/>
      <c r="G78" s="93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36"/>
      <c r="U78" s="54">
        <f t="shared" si="17"/>
        <v>0</v>
      </c>
      <c r="V78" s="53">
        <f t="shared" si="18"/>
        <v>0</v>
      </c>
      <c r="W78" s="53" t="str">
        <f t="shared" si="19"/>
        <v/>
      </c>
      <c r="Y78" s="92"/>
    </row>
    <row r="79" spans="1:25" ht="15.75" x14ac:dyDescent="0.25">
      <c r="A79" s="58"/>
      <c r="B79" s="51" t="s">
        <v>10</v>
      </c>
      <c r="C79" s="93"/>
      <c r="D79" s="93"/>
      <c r="E79" s="93"/>
      <c r="F79" s="93"/>
      <c r="G79" s="93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36"/>
      <c r="U79" s="54">
        <f t="shared" si="17"/>
        <v>0</v>
      </c>
      <c r="V79" s="53">
        <f t="shared" si="18"/>
        <v>0</v>
      </c>
      <c r="W79" s="53" t="str">
        <f t="shared" si="19"/>
        <v/>
      </c>
      <c r="Y79" s="92"/>
    </row>
    <row r="80" spans="1:25" ht="15.75" x14ac:dyDescent="0.25">
      <c r="A80" s="58"/>
      <c r="B80" s="49" t="s">
        <v>23</v>
      </c>
      <c r="C80" s="38"/>
      <c r="D80" s="38"/>
      <c r="E80" s="38"/>
      <c r="F80" s="38"/>
      <c r="G80" s="38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54">
        <f t="shared" si="17"/>
        <v>0</v>
      </c>
      <c r="V80" s="53">
        <f t="shared" si="18"/>
        <v>0</v>
      </c>
      <c r="W80" s="53" t="str">
        <f t="shared" si="19"/>
        <v/>
      </c>
      <c r="Y80" s="92"/>
    </row>
    <row r="81" spans="1:28" ht="15.75" x14ac:dyDescent="0.25">
      <c r="A81" s="58"/>
      <c r="B81" s="49" t="s">
        <v>129</v>
      </c>
      <c r="C81" s="38"/>
      <c r="D81" s="38"/>
      <c r="E81" s="38"/>
      <c r="F81" s="38"/>
      <c r="G81" s="38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54">
        <f t="shared" si="17"/>
        <v>0</v>
      </c>
      <c r="V81" s="53">
        <f t="shared" si="18"/>
        <v>0</v>
      </c>
      <c r="W81" s="53" t="str">
        <f t="shared" si="19"/>
        <v/>
      </c>
      <c r="Y81" s="92"/>
    </row>
    <row r="82" spans="1:28" ht="15.75" x14ac:dyDescent="0.25">
      <c r="A82" s="58"/>
      <c r="B82" s="49" t="s">
        <v>25</v>
      </c>
      <c r="C82" s="36"/>
      <c r="D82" s="36"/>
      <c r="E82" s="36"/>
      <c r="F82" s="37"/>
      <c r="G82" s="37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54">
        <f t="shared" si="17"/>
        <v>0</v>
      </c>
      <c r="V82" s="53">
        <f t="shared" si="18"/>
        <v>0</v>
      </c>
      <c r="W82" s="53" t="str">
        <f t="shared" si="19"/>
        <v/>
      </c>
    </row>
    <row r="83" spans="1:28" ht="15.75" x14ac:dyDescent="0.25">
      <c r="A83" s="58"/>
      <c r="B83" s="49" t="s">
        <v>153</v>
      </c>
      <c r="C83" s="36"/>
      <c r="D83" s="36"/>
      <c r="E83" s="36"/>
      <c r="F83" s="37"/>
      <c r="G83" s="37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54">
        <f t="shared" si="17"/>
        <v>0</v>
      </c>
      <c r="V83" s="53">
        <f t="shared" si="18"/>
        <v>0</v>
      </c>
      <c r="W83" s="53" t="str">
        <f t="shared" si="19"/>
        <v/>
      </c>
    </row>
    <row r="84" spans="1:28" ht="15.75" x14ac:dyDescent="0.25">
      <c r="A84" s="58"/>
      <c r="B84" s="49" t="s">
        <v>154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54">
        <f t="shared" si="17"/>
        <v>0</v>
      </c>
      <c r="V84" s="53">
        <f t="shared" si="18"/>
        <v>0</v>
      </c>
      <c r="W84" s="53" t="str">
        <f t="shared" si="19"/>
        <v/>
      </c>
    </row>
    <row r="85" spans="1:28" ht="15.75" x14ac:dyDescent="0.25">
      <c r="A85" s="58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1"/>
      <c r="V85" s="132"/>
      <c r="W85" s="132"/>
    </row>
    <row r="86" spans="1:28" ht="15.75" x14ac:dyDescent="0.25">
      <c r="A86" s="58"/>
      <c r="B86" s="49" t="s">
        <v>165</v>
      </c>
      <c r="C86" s="46">
        <v>2</v>
      </c>
      <c r="D86" s="46"/>
      <c r="E86" s="46"/>
      <c r="F86" s="46">
        <v>3</v>
      </c>
      <c r="G86" s="46"/>
      <c r="H86" s="46"/>
      <c r="I86" s="46"/>
      <c r="J86" s="128">
        <v>6</v>
      </c>
      <c r="K86" s="46"/>
      <c r="L86" s="46"/>
      <c r="M86" s="128">
        <v>4</v>
      </c>
      <c r="N86" s="46"/>
      <c r="O86" s="46">
        <v>3</v>
      </c>
      <c r="P86" s="46">
        <v>2</v>
      </c>
      <c r="Q86" s="46"/>
      <c r="R86" s="46"/>
      <c r="S86" s="62">
        <v>0.9</v>
      </c>
      <c r="T86" s="36">
        <v>4</v>
      </c>
      <c r="U86" s="54">
        <f>COUNTA(C86:T86)</f>
        <v>8</v>
      </c>
      <c r="V86" s="53">
        <f>SUM(C86:T86)</f>
        <v>24.9</v>
      </c>
      <c r="W86" s="53">
        <f>IFERROR(SMALL(C86:T86,1)+SMALL(C86:T86,2)+SMALL(C86:T86,3)+ SMALL(C86:T86,4)+SMALL(C86:T86,5)+SMALL(C86:T86,6),"")</f>
        <v>14.9</v>
      </c>
      <c r="X86" s="9" t="s">
        <v>269</v>
      </c>
    </row>
    <row r="87" spans="1:28" ht="15.75" x14ac:dyDescent="0.25">
      <c r="A87" s="58"/>
      <c r="B87" s="168" t="s">
        <v>48</v>
      </c>
      <c r="C87" s="140"/>
      <c r="D87" s="140"/>
      <c r="E87" s="140"/>
      <c r="F87" s="140">
        <v>6</v>
      </c>
      <c r="G87" s="140"/>
      <c r="H87" s="140"/>
      <c r="I87" s="141">
        <v>0.9</v>
      </c>
      <c r="J87" s="140">
        <v>2</v>
      </c>
      <c r="K87" s="140"/>
      <c r="L87" s="140"/>
      <c r="M87" s="140">
        <v>2</v>
      </c>
      <c r="N87" s="140">
        <v>2</v>
      </c>
      <c r="O87" s="142">
        <v>6</v>
      </c>
      <c r="P87" s="140"/>
      <c r="Q87" s="140"/>
      <c r="R87" s="142">
        <v>7</v>
      </c>
      <c r="S87" s="140"/>
      <c r="T87" s="41">
        <v>2</v>
      </c>
      <c r="U87" s="143">
        <f>COUNTA(C87:T87)</f>
        <v>8</v>
      </c>
      <c r="V87" s="144">
        <f>SUM(C87:T87)</f>
        <v>27.9</v>
      </c>
      <c r="W87" s="53">
        <f>IFERROR(SMALL(C87:T87,1)+SMALL(C87:T87,2)+SMALL(C87:T87,3)+ SMALL(C87:T87,4)+SMALL(C87:T87,5)+SMALL(C87:T87,6),"")</f>
        <v>14.9</v>
      </c>
    </row>
    <row r="88" spans="1:28" ht="15.75" x14ac:dyDescent="0.25">
      <c r="A88" s="58"/>
      <c r="B88" s="170"/>
      <c r="C88" s="45"/>
      <c r="D88" s="43"/>
      <c r="E88" s="43"/>
      <c r="F88" s="45"/>
      <c r="G88" s="43"/>
      <c r="H88" s="43"/>
      <c r="I88" s="43"/>
      <c r="J88" s="122"/>
      <c r="K88" s="122"/>
      <c r="L88" s="122"/>
      <c r="M88" s="171"/>
      <c r="N88" s="171"/>
      <c r="O88" s="122"/>
      <c r="P88" s="43"/>
      <c r="Q88" s="43"/>
      <c r="R88" s="43"/>
      <c r="S88" s="43"/>
      <c r="T88" s="43"/>
      <c r="U88" s="43"/>
      <c r="V88" s="158"/>
      <c r="W88" s="132" t="str">
        <f t="shared" ref="W88:W90" si="20">IFERROR(SMALL(C88:T88,1)+SMALL(C88:T88,2)+SMALL(C88:T88,3)+ SMALL(C88:T88,4)+SMALL(C88:T88,5)+SMALL(C88:T88,6),"")</f>
        <v/>
      </c>
    </row>
    <row r="89" spans="1:28" ht="15.75" x14ac:dyDescent="0.25">
      <c r="A89" s="17">
        <v>2</v>
      </c>
      <c r="B89" s="169" t="s">
        <v>165</v>
      </c>
      <c r="C89" s="124"/>
      <c r="D89" s="125"/>
      <c r="E89" s="126"/>
      <c r="F89" s="145">
        <v>3</v>
      </c>
      <c r="G89" s="124"/>
      <c r="H89" s="125"/>
      <c r="I89" s="125"/>
      <c r="J89" s="43"/>
      <c r="K89" s="43"/>
      <c r="L89" s="43"/>
      <c r="M89" s="43"/>
      <c r="N89" s="43"/>
      <c r="O89" s="43"/>
      <c r="P89" s="125"/>
      <c r="Q89" s="125"/>
      <c r="R89" s="125"/>
      <c r="S89" s="126"/>
      <c r="T89" s="127">
        <v>4</v>
      </c>
      <c r="U89" s="124"/>
      <c r="V89" s="156">
        <f t="shared" ref="V89:V90" si="21">SUM(C89:T89)</f>
        <v>7</v>
      </c>
      <c r="W89" s="132" t="str">
        <f t="shared" si="20"/>
        <v/>
      </c>
      <c r="X89" s="9" t="s">
        <v>272</v>
      </c>
    </row>
    <row r="90" spans="1:28" ht="15.75" x14ac:dyDescent="0.25">
      <c r="A90" s="17">
        <v>3</v>
      </c>
      <c r="B90" s="49" t="s">
        <v>48</v>
      </c>
      <c r="C90" s="123"/>
      <c r="D90" s="43"/>
      <c r="E90" s="43"/>
      <c r="F90" s="38">
        <v>6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34">
        <v>2</v>
      </c>
      <c r="U90" s="43"/>
      <c r="V90" s="53">
        <f t="shared" si="21"/>
        <v>8</v>
      </c>
      <c r="W90" s="132" t="str">
        <f t="shared" si="20"/>
        <v/>
      </c>
    </row>
    <row r="91" spans="1:28" x14ac:dyDescent="0.25">
      <c r="A91" s="17"/>
      <c r="C91" s="65"/>
      <c r="F91" s="65"/>
      <c r="M91" s="65"/>
      <c r="N91" s="65"/>
    </row>
    <row r="92" spans="1:28" x14ac:dyDescent="0.25">
      <c r="A92" s="17"/>
      <c r="C92" s="65"/>
      <c r="F92" s="65"/>
      <c r="M92" s="65"/>
      <c r="N92" s="65"/>
    </row>
    <row r="93" spans="1:28" ht="159" x14ac:dyDescent="0.25">
      <c r="A93" s="18" t="s">
        <v>218</v>
      </c>
      <c r="B93" s="12"/>
      <c r="C93" s="81" t="s">
        <v>99</v>
      </c>
      <c r="D93" s="29" t="s">
        <v>30</v>
      </c>
      <c r="E93" s="30" t="s">
        <v>31</v>
      </c>
      <c r="F93" s="23" t="s">
        <v>1</v>
      </c>
      <c r="G93" s="29" t="s">
        <v>32</v>
      </c>
      <c r="H93" s="29" t="s">
        <v>2</v>
      </c>
      <c r="I93" s="29" t="s">
        <v>3</v>
      </c>
      <c r="J93" s="29" t="s">
        <v>4</v>
      </c>
      <c r="K93" s="30" t="s">
        <v>33</v>
      </c>
      <c r="L93" s="83" t="s">
        <v>267</v>
      </c>
      <c r="M93" s="29" t="s">
        <v>5</v>
      </c>
      <c r="N93" s="29" t="s">
        <v>34</v>
      </c>
      <c r="O93" s="29" t="s">
        <v>6</v>
      </c>
      <c r="P93" s="29" t="s">
        <v>7</v>
      </c>
      <c r="Q93" s="29" t="s">
        <v>35</v>
      </c>
      <c r="R93" s="29" t="s">
        <v>8</v>
      </c>
      <c r="S93" s="30" t="s">
        <v>36</v>
      </c>
      <c r="T93" s="83" t="s">
        <v>266</v>
      </c>
      <c r="U93" s="74" t="s">
        <v>238</v>
      </c>
      <c r="V93" s="73" t="s">
        <v>239</v>
      </c>
      <c r="W93" s="74" t="s">
        <v>240</v>
      </c>
      <c r="X93" s="14"/>
      <c r="Y93" s="14"/>
      <c r="Z93" s="14"/>
      <c r="AA93" s="14"/>
      <c r="AB93" s="14"/>
    </row>
    <row r="94" spans="1:28" ht="15.75" x14ac:dyDescent="0.25">
      <c r="A94" s="58">
        <v>1</v>
      </c>
      <c r="B94" s="8" t="s">
        <v>227</v>
      </c>
      <c r="C94" s="61"/>
      <c r="D94" s="61">
        <v>0.9</v>
      </c>
      <c r="E94" s="61"/>
      <c r="F94" s="59">
        <v>3</v>
      </c>
      <c r="G94" s="61"/>
      <c r="H94" s="59">
        <v>3</v>
      </c>
      <c r="I94" s="61">
        <v>2</v>
      </c>
      <c r="J94" s="61"/>
      <c r="K94" s="59">
        <v>3</v>
      </c>
      <c r="L94" s="59"/>
      <c r="M94" s="61">
        <v>0.9</v>
      </c>
      <c r="N94" s="61"/>
      <c r="O94" s="61">
        <v>3</v>
      </c>
      <c r="P94" s="61"/>
      <c r="Q94" s="61">
        <v>0.9</v>
      </c>
      <c r="R94" s="61">
        <v>2</v>
      </c>
      <c r="S94" s="61"/>
      <c r="T94" s="61">
        <v>5</v>
      </c>
      <c r="U94" s="61">
        <f t="shared" ref="U94:U103" si="22">COUNTA(C94:T94)</f>
        <v>10</v>
      </c>
      <c r="V94" s="62">
        <f t="shared" ref="V94:V103" si="23">SUM(C94:T94)</f>
        <v>23.7</v>
      </c>
      <c r="W94" s="61">
        <f t="shared" ref="W94:W103" si="24">IFERROR(SMALL(C94:T94,1)+SMALL(C94:T94,2)+SMALL(C94:T94,3)+ SMALL(C94:T94,4)+SMALL(C94:T94,5)+SMALL(C94:T94,6),"")</f>
        <v>9.6999999999999993</v>
      </c>
      <c r="X94"/>
      <c r="Y94"/>
    </row>
    <row r="95" spans="1:28" ht="15.75" x14ac:dyDescent="0.25">
      <c r="A95" s="58">
        <v>2</v>
      </c>
      <c r="B95" s="8" t="s">
        <v>142</v>
      </c>
      <c r="C95" s="61"/>
      <c r="D95" s="61"/>
      <c r="E95" s="61"/>
      <c r="F95" s="61">
        <v>4</v>
      </c>
      <c r="G95" s="61"/>
      <c r="H95" s="46">
        <v>2</v>
      </c>
      <c r="I95" s="46"/>
      <c r="J95" s="47"/>
      <c r="K95" s="46">
        <v>2</v>
      </c>
      <c r="L95" s="46"/>
      <c r="M95" s="48"/>
      <c r="N95" s="48"/>
      <c r="O95" s="46">
        <v>2</v>
      </c>
      <c r="P95" s="46"/>
      <c r="Q95" s="61">
        <v>2</v>
      </c>
      <c r="R95" s="46"/>
      <c r="S95" s="62">
        <v>0.9</v>
      </c>
      <c r="T95" s="46">
        <v>2</v>
      </c>
      <c r="U95" s="61">
        <f t="shared" si="22"/>
        <v>7</v>
      </c>
      <c r="V95" s="62">
        <f t="shared" si="23"/>
        <v>14.9</v>
      </c>
      <c r="W95" s="61">
        <f t="shared" si="24"/>
        <v>10.9</v>
      </c>
      <c r="X95"/>
      <c r="Y95"/>
    </row>
    <row r="96" spans="1:28" ht="15.75" x14ac:dyDescent="0.25">
      <c r="A96" s="58">
        <v>3</v>
      </c>
      <c r="B96" s="8" t="s">
        <v>219</v>
      </c>
      <c r="C96" s="61"/>
      <c r="D96" s="61"/>
      <c r="E96" s="61"/>
      <c r="F96" s="61"/>
      <c r="G96" s="61">
        <v>0.9</v>
      </c>
      <c r="H96" s="61">
        <v>4</v>
      </c>
      <c r="I96" s="61"/>
      <c r="J96" s="61"/>
      <c r="K96" s="61">
        <v>4</v>
      </c>
      <c r="L96" s="61"/>
      <c r="M96" s="61">
        <v>2</v>
      </c>
      <c r="N96" s="61">
        <v>2</v>
      </c>
      <c r="O96" s="61"/>
      <c r="P96" s="61"/>
      <c r="Q96" s="61"/>
      <c r="R96" s="61">
        <v>0.9</v>
      </c>
      <c r="S96" s="61"/>
      <c r="T96" s="61"/>
      <c r="U96" s="61">
        <f t="shared" si="22"/>
        <v>6</v>
      </c>
      <c r="V96" s="62">
        <f t="shared" si="23"/>
        <v>13.8</v>
      </c>
      <c r="W96" s="61">
        <f t="shared" si="24"/>
        <v>13.8</v>
      </c>
      <c r="X96"/>
      <c r="Y96"/>
    </row>
    <row r="97" spans="1:25" ht="15.75" x14ac:dyDescent="0.25">
      <c r="A97" s="58">
        <v>4</v>
      </c>
      <c r="B97" s="8" t="s">
        <v>107</v>
      </c>
      <c r="C97" s="61">
        <v>2</v>
      </c>
      <c r="D97" s="61"/>
      <c r="E97" s="61"/>
      <c r="F97" s="61">
        <v>9</v>
      </c>
      <c r="G97" s="61"/>
      <c r="H97" s="61"/>
      <c r="I97" s="61"/>
      <c r="J97" s="61">
        <v>2</v>
      </c>
      <c r="K97" s="61">
        <v>6</v>
      </c>
      <c r="L97" s="61"/>
      <c r="M97" s="61"/>
      <c r="N97" s="61"/>
      <c r="O97" s="61"/>
      <c r="P97" s="61">
        <v>0.9</v>
      </c>
      <c r="Q97" s="61"/>
      <c r="R97" s="61"/>
      <c r="S97" s="61">
        <v>2</v>
      </c>
      <c r="T97" s="61">
        <v>6</v>
      </c>
      <c r="U97" s="61">
        <f t="shared" si="22"/>
        <v>7</v>
      </c>
      <c r="V97" s="62">
        <f t="shared" si="23"/>
        <v>27.9</v>
      </c>
      <c r="W97" s="61">
        <f t="shared" si="24"/>
        <v>18.899999999999999</v>
      </c>
      <c r="X97" s="151" t="s">
        <v>270</v>
      </c>
      <c r="Y97" s="92"/>
    </row>
    <row r="98" spans="1:25" ht="15.75" x14ac:dyDescent="0.25">
      <c r="A98" s="58">
        <v>5</v>
      </c>
      <c r="B98" s="8" t="s">
        <v>52</v>
      </c>
      <c r="C98" s="61">
        <v>0.9</v>
      </c>
      <c r="D98" s="61"/>
      <c r="E98" s="61"/>
      <c r="F98" s="61">
        <v>2</v>
      </c>
      <c r="G98" s="61"/>
      <c r="H98" s="61"/>
      <c r="I98" s="61"/>
      <c r="J98" s="61">
        <v>4</v>
      </c>
      <c r="K98" s="61">
        <v>8</v>
      </c>
      <c r="L98" s="61"/>
      <c r="M98" s="61"/>
      <c r="N98" s="61">
        <v>5</v>
      </c>
      <c r="O98" s="61"/>
      <c r="P98" s="61"/>
      <c r="Q98" s="61"/>
      <c r="R98" s="61">
        <v>3</v>
      </c>
      <c r="S98" s="61">
        <v>4</v>
      </c>
      <c r="T98" s="61">
        <v>7</v>
      </c>
      <c r="U98" s="61">
        <f t="shared" si="22"/>
        <v>8</v>
      </c>
      <c r="V98" s="62">
        <f t="shared" si="23"/>
        <v>33.9</v>
      </c>
      <c r="W98" s="61">
        <f t="shared" si="24"/>
        <v>18.899999999999999</v>
      </c>
      <c r="Y98"/>
    </row>
    <row r="99" spans="1:25" ht="15.75" x14ac:dyDescent="0.25">
      <c r="A99" s="58">
        <v>6</v>
      </c>
      <c r="B99" s="8" t="s">
        <v>206</v>
      </c>
      <c r="C99" s="61"/>
      <c r="D99" s="61">
        <v>2</v>
      </c>
      <c r="E99" s="61"/>
      <c r="F99" s="61">
        <v>6</v>
      </c>
      <c r="G99" s="61">
        <v>2</v>
      </c>
      <c r="H99" s="46">
        <v>7</v>
      </c>
      <c r="I99" s="46"/>
      <c r="J99" s="47"/>
      <c r="K99" s="46"/>
      <c r="L99" s="46"/>
      <c r="M99" s="52">
        <v>5</v>
      </c>
      <c r="N99" s="48"/>
      <c r="O99" s="46"/>
      <c r="P99" s="46"/>
      <c r="Q99" s="46"/>
      <c r="R99" s="46">
        <v>4</v>
      </c>
      <c r="S99" s="46">
        <v>6</v>
      </c>
      <c r="T99" s="46">
        <v>4</v>
      </c>
      <c r="U99" s="61">
        <f t="shared" si="22"/>
        <v>8</v>
      </c>
      <c r="V99" s="62">
        <f t="shared" si="23"/>
        <v>36</v>
      </c>
      <c r="W99" s="62">
        <f t="shared" si="24"/>
        <v>23</v>
      </c>
      <c r="Y99" s="92"/>
    </row>
    <row r="100" spans="1:25" ht="15.75" x14ac:dyDescent="0.25">
      <c r="A100" s="58">
        <v>7</v>
      </c>
      <c r="B100" s="8" t="s">
        <v>44</v>
      </c>
      <c r="C100" s="61">
        <v>4</v>
      </c>
      <c r="D100" s="61"/>
      <c r="E100" s="61"/>
      <c r="F100" s="61">
        <v>8</v>
      </c>
      <c r="G100" s="61"/>
      <c r="H100" s="61"/>
      <c r="I100" s="61"/>
      <c r="J100" s="61"/>
      <c r="K100" s="61"/>
      <c r="L100" s="61"/>
      <c r="M100" s="61">
        <v>3</v>
      </c>
      <c r="N100" s="61"/>
      <c r="O100" s="61"/>
      <c r="P100" s="61">
        <v>3</v>
      </c>
      <c r="Q100" s="61"/>
      <c r="R100" s="61"/>
      <c r="S100" s="61">
        <v>8</v>
      </c>
      <c r="T100" s="61">
        <v>10</v>
      </c>
      <c r="U100" s="61">
        <f t="shared" si="22"/>
        <v>6</v>
      </c>
      <c r="V100" s="62">
        <f t="shared" si="23"/>
        <v>36</v>
      </c>
      <c r="W100" s="61">
        <f t="shared" si="24"/>
        <v>36</v>
      </c>
      <c r="Y100" s="92"/>
    </row>
    <row r="101" spans="1:25" ht="15.75" x14ac:dyDescent="0.25">
      <c r="A101" s="58">
        <v>8</v>
      </c>
      <c r="B101" s="8" t="s">
        <v>158</v>
      </c>
      <c r="C101" s="61"/>
      <c r="D101" s="61"/>
      <c r="E101" s="61">
        <v>0.9</v>
      </c>
      <c r="F101" s="61">
        <v>7</v>
      </c>
      <c r="G101" s="61"/>
      <c r="H101" s="61"/>
      <c r="I101" s="61"/>
      <c r="J101" s="61"/>
      <c r="K101" s="61">
        <v>7</v>
      </c>
      <c r="L101" s="61"/>
      <c r="M101" s="61"/>
      <c r="N101" s="61">
        <v>6</v>
      </c>
      <c r="O101" s="61"/>
      <c r="P101" s="61"/>
      <c r="Q101" s="61"/>
      <c r="R101" s="61"/>
      <c r="S101" s="61">
        <v>7</v>
      </c>
      <c r="T101" s="61">
        <v>9</v>
      </c>
      <c r="U101" s="61">
        <f t="shared" si="22"/>
        <v>6</v>
      </c>
      <c r="V101" s="62">
        <f t="shared" si="23"/>
        <v>36.9</v>
      </c>
      <c r="W101" s="61">
        <f t="shared" si="24"/>
        <v>36.9</v>
      </c>
      <c r="Y101" s="92"/>
    </row>
    <row r="102" spans="1:25" ht="15.75" x14ac:dyDescent="0.25">
      <c r="A102" s="58">
        <v>9</v>
      </c>
      <c r="B102" s="8" t="s">
        <v>225</v>
      </c>
      <c r="C102" s="61"/>
      <c r="D102" s="61"/>
      <c r="E102" s="61">
        <v>2</v>
      </c>
      <c r="F102" s="61"/>
      <c r="G102" s="61"/>
      <c r="H102" s="61">
        <v>6</v>
      </c>
      <c r="I102" s="61"/>
      <c r="J102" s="61"/>
      <c r="K102" s="61">
        <v>5</v>
      </c>
      <c r="L102" s="61"/>
      <c r="M102" s="61"/>
      <c r="N102" s="61"/>
      <c r="O102" s="61"/>
      <c r="P102" s="61"/>
      <c r="Q102" s="61"/>
      <c r="R102" s="46">
        <v>5</v>
      </c>
      <c r="S102" s="46">
        <v>11</v>
      </c>
      <c r="T102" s="61">
        <v>8</v>
      </c>
      <c r="U102" s="61">
        <f t="shared" si="22"/>
        <v>6</v>
      </c>
      <c r="V102" s="62">
        <f t="shared" si="23"/>
        <v>37</v>
      </c>
      <c r="W102" s="61">
        <f t="shared" si="24"/>
        <v>37</v>
      </c>
      <c r="Y102" s="92"/>
    </row>
    <row r="103" spans="1:25" ht="15.75" x14ac:dyDescent="0.25">
      <c r="A103" s="58">
        <v>10</v>
      </c>
      <c r="B103" s="165" t="s">
        <v>162</v>
      </c>
      <c r="C103" s="94">
        <v>7</v>
      </c>
      <c r="D103" s="94"/>
      <c r="E103" s="94"/>
      <c r="F103" s="94">
        <v>10</v>
      </c>
      <c r="G103" s="94"/>
      <c r="H103" s="94">
        <v>0.9</v>
      </c>
      <c r="I103" s="94"/>
      <c r="J103" s="94">
        <v>5</v>
      </c>
      <c r="K103" s="94"/>
      <c r="L103" s="94"/>
      <c r="M103" s="94"/>
      <c r="N103" s="94"/>
      <c r="O103" s="94"/>
      <c r="P103" s="94"/>
      <c r="Q103" s="94"/>
      <c r="R103" s="94"/>
      <c r="S103" s="94">
        <v>10</v>
      </c>
      <c r="T103" s="94">
        <v>13</v>
      </c>
      <c r="U103" s="94">
        <f t="shared" si="22"/>
        <v>6</v>
      </c>
      <c r="V103" s="141">
        <f t="shared" si="23"/>
        <v>45.9</v>
      </c>
      <c r="W103" s="94">
        <f t="shared" si="24"/>
        <v>45.9</v>
      </c>
      <c r="Y103" s="92"/>
    </row>
    <row r="104" spans="1:25" ht="15.75" x14ac:dyDescent="0.25">
      <c r="A104" s="58"/>
      <c r="B104" s="111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50"/>
      <c r="W104" s="189"/>
      <c r="Y104" s="92"/>
    </row>
    <row r="105" spans="1:25" ht="15.75" x14ac:dyDescent="0.25">
      <c r="A105" s="58"/>
      <c r="B105" s="108" t="s">
        <v>224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>
        <v>0.9</v>
      </c>
      <c r="O105" s="164"/>
      <c r="P105" s="164">
        <v>2</v>
      </c>
      <c r="Q105" s="164"/>
      <c r="R105" s="164"/>
      <c r="S105" s="164">
        <v>3</v>
      </c>
      <c r="T105" s="164">
        <v>0.9</v>
      </c>
      <c r="U105" s="164">
        <f>COUNTA(C105:T105)</f>
        <v>4</v>
      </c>
      <c r="V105" s="147">
        <f>SUM(C105:T105)</f>
        <v>6.8000000000000007</v>
      </c>
      <c r="W105" s="164" t="str">
        <f>IFERROR(SMALL(C105:T105,1)+SMALL(C105:T105,2)+SMALL(C105:T105,3)+ SMALL(C105:T105,4)+SMALL(C105:T105,5)+SMALL(C105:T105,6),"")</f>
        <v/>
      </c>
      <c r="Y105" s="92"/>
    </row>
    <row r="106" spans="1:25" ht="15.75" x14ac:dyDescent="0.25">
      <c r="A106" s="58"/>
      <c r="B106" s="8" t="s">
        <v>207</v>
      </c>
      <c r="C106" s="61"/>
      <c r="D106" s="61"/>
      <c r="E106" s="61"/>
      <c r="F106" s="61">
        <v>0.9</v>
      </c>
      <c r="G106" s="61"/>
      <c r="H106" s="46">
        <v>5</v>
      </c>
      <c r="I106" s="46"/>
      <c r="J106" s="61">
        <v>0.9</v>
      </c>
      <c r="K106" s="46"/>
      <c r="L106" s="46"/>
      <c r="M106" s="48"/>
      <c r="N106" s="46">
        <v>3</v>
      </c>
      <c r="O106" s="46"/>
      <c r="P106" s="46"/>
      <c r="Q106" s="46"/>
      <c r="R106" s="46"/>
      <c r="S106" s="46"/>
      <c r="T106" s="46"/>
      <c r="U106" s="61">
        <f>COUNTA(C106:T106)</f>
        <v>4</v>
      </c>
      <c r="V106" s="62">
        <f>SUM(C106:T106)</f>
        <v>9.8000000000000007</v>
      </c>
      <c r="W106" s="61" t="str">
        <f>IFERROR(SMALL(C106:T106,1)+SMALL(C106:T106,2)+SMALL(C106:T106,3)+ SMALL(C106:T106,4)+SMALL(C106:T106,5)+SMALL(C106:T106,6),"")</f>
        <v/>
      </c>
      <c r="Y106" s="92"/>
    </row>
    <row r="107" spans="1:25" ht="15.75" x14ac:dyDescent="0.25">
      <c r="A107" s="58"/>
      <c r="B107" s="8" t="s">
        <v>226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>
        <v>4</v>
      </c>
      <c r="O107" s="61"/>
      <c r="P107" s="61">
        <v>4</v>
      </c>
      <c r="Q107" s="61"/>
      <c r="R107" s="61"/>
      <c r="S107" s="61">
        <v>9</v>
      </c>
      <c r="T107" s="61">
        <v>12</v>
      </c>
      <c r="U107" s="61">
        <f>COUNTA(C107:T107)</f>
        <v>4</v>
      </c>
      <c r="V107" s="62">
        <f>SUM(C107:T107)</f>
        <v>29</v>
      </c>
      <c r="W107" s="61" t="str">
        <f>IFERROR(SMALL(C107:T107,1)+SMALL(C107:T107,2)+SMALL(C107:T107,3)+ SMALL(C107:T107,4)+SMALL(C107:T107,5)+SMALL(C107:T107,6),"")</f>
        <v/>
      </c>
      <c r="Y107" s="92"/>
    </row>
    <row r="108" spans="1:25" ht="15.75" x14ac:dyDescent="0.25">
      <c r="A108" s="58"/>
      <c r="B108" s="165" t="s">
        <v>90</v>
      </c>
      <c r="C108" s="94"/>
      <c r="D108" s="94">
        <v>3</v>
      </c>
      <c r="E108" s="94"/>
      <c r="F108" s="94"/>
      <c r="G108" s="94"/>
      <c r="H108" s="94">
        <v>9</v>
      </c>
      <c r="I108" s="94"/>
      <c r="J108" s="94"/>
      <c r="K108" s="94"/>
      <c r="L108" s="94"/>
      <c r="M108" s="94">
        <v>4</v>
      </c>
      <c r="N108" s="94"/>
      <c r="O108" s="94"/>
      <c r="P108" s="94"/>
      <c r="Q108" s="94"/>
      <c r="R108" s="94"/>
      <c r="S108" s="94">
        <v>13</v>
      </c>
      <c r="T108" s="94"/>
      <c r="U108" s="94">
        <f>COUNTA(C108:T108)</f>
        <v>4</v>
      </c>
      <c r="V108" s="141">
        <f>SUM(C108:T108)</f>
        <v>29</v>
      </c>
      <c r="W108" s="94" t="str">
        <f>IFERROR(SMALL(C108:T108,1)+SMALL(C108:T108,2)+SMALL(C108:T108,3)+ SMALL(C108:T108,4)+SMALL(C108:T108,5)+SMALL(C108:T108,6),"")</f>
        <v/>
      </c>
      <c r="Y108" s="92"/>
    </row>
    <row r="109" spans="1:25" ht="15.75" x14ac:dyDescent="0.25">
      <c r="A109" s="58"/>
      <c r="B109" s="111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50"/>
      <c r="W109" s="189"/>
      <c r="Y109" s="92"/>
    </row>
    <row r="110" spans="1:25" ht="15.75" x14ac:dyDescent="0.25">
      <c r="A110" s="58"/>
      <c r="B110" s="108" t="s">
        <v>135</v>
      </c>
      <c r="C110" s="164"/>
      <c r="D110" s="164"/>
      <c r="E110" s="164">
        <v>3</v>
      </c>
      <c r="F110" s="164"/>
      <c r="G110" s="164"/>
      <c r="H110" s="179"/>
      <c r="I110" s="179"/>
      <c r="J110" s="187"/>
      <c r="K110" s="164">
        <v>0.9</v>
      </c>
      <c r="L110" s="164"/>
      <c r="M110" s="188"/>
      <c r="N110" s="188"/>
      <c r="O110" s="164">
        <v>0.9</v>
      </c>
      <c r="P110" s="179"/>
      <c r="Q110" s="179"/>
      <c r="R110" s="179"/>
      <c r="S110" s="179"/>
      <c r="T110" s="179"/>
      <c r="U110" s="164">
        <f>COUNTA(C110:T110)</f>
        <v>3</v>
      </c>
      <c r="V110" s="147">
        <f>SUM(C110:T110)</f>
        <v>4.8</v>
      </c>
      <c r="W110" s="164" t="str">
        <f>IFERROR(SMALL(C110:T110,1)+SMALL(C110:T110,2)+SMALL(C110:T110,3)+ SMALL(C110:T110,4)+SMALL(C110:T110,5)+SMALL(C110:T110,6),"")</f>
        <v/>
      </c>
      <c r="Y110" s="92"/>
    </row>
    <row r="111" spans="1:25" ht="15.75" x14ac:dyDescent="0.25">
      <c r="A111" s="58"/>
      <c r="B111" s="8" t="s">
        <v>114</v>
      </c>
      <c r="C111" s="61">
        <v>3</v>
      </c>
      <c r="D111" s="61"/>
      <c r="E111" s="61"/>
      <c r="F111" s="61"/>
      <c r="G111" s="61"/>
      <c r="H111" s="61"/>
      <c r="I111" s="61"/>
      <c r="J111" s="61"/>
      <c r="K111" s="61"/>
      <c r="L111" s="61">
        <v>2</v>
      </c>
      <c r="M111" s="61"/>
      <c r="N111" s="61"/>
      <c r="O111" s="61"/>
      <c r="P111" s="61"/>
      <c r="Q111" s="61"/>
      <c r="R111" s="61"/>
      <c r="S111" s="61"/>
      <c r="T111" s="61">
        <v>11</v>
      </c>
      <c r="U111" s="61">
        <f>COUNTA(C111:T111)</f>
        <v>3</v>
      </c>
      <c r="V111" s="62">
        <f>SUM(C111:T111)</f>
        <v>16</v>
      </c>
      <c r="W111" s="61" t="str">
        <f>IFERROR(SMALL(C111:T111,1)+SMALL(C111:T111,2)+SMALL(C111:T111,3)+ SMALL(C111:T111,4)+SMALL(C111:T111,5)+SMALL(C111:T111,6),"")</f>
        <v/>
      </c>
      <c r="Y111" s="92"/>
    </row>
    <row r="112" spans="1:25" ht="15.75" x14ac:dyDescent="0.25">
      <c r="A112" s="58"/>
      <c r="B112" s="8" t="s">
        <v>116</v>
      </c>
      <c r="C112" s="61">
        <v>6</v>
      </c>
      <c r="D112" s="61"/>
      <c r="E112" s="61">
        <v>4</v>
      </c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>
        <v>6</v>
      </c>
      <c r="Q112" s="61"/>
      <c r="R112" s="61"/>
      <c r="S112" s="61"/>
      <c r="T112" s="61"/>
      <c r="U112" s="61">
        <f>COUNTA(C112:T112)</f>
        <v>3</v>
      </c>
      <c r="V112" s="62">
        <f>SUM(C112:T112)</f>
        <v>16</v>
      </c>
      <c r="W112" s="61" t="str">
        <f>IFERROR(SMALL(C112:T112,1)+SMALL(C112:T112,2)+SMALL(C112:T112,3)+ SMALL(C112:T112,4)+SMALL(C112:T112,5)+SMALL(C112:T112,6),"")</f>
        <v/>
      </c>
      <c r="Y112" s="92"/>
    </row>
    <row r="113" spans="1:23" ht="15.75" x14ac:dyDescent="0.25">
      <c r="A113" s="58"/>
      <c r="B113" s="8" t="s">
        <v>234</v>
      </c>
      <c r="C113" s="61"/>
      <c r="D113" s="61"/>
      <c r="E113" s="61"/>
      <c r="F113" s="61"/>
      <c r="G113" s="61"/>
      <c r="H113" s="61">
        <v>8</v>
      </c>
      <c r="I113" s="61"/>
      <c r="J113" s="61">
        <v>3</v>
      </c>
      <c r="K113" s="61"/>
      <c r="L113" s="61"/>
      <c r="M113" s="61"/>
      <c r="N113" s="61"/>
      <c r="O113" s="61"/>
      <c r="P113" s="61">
        <v>5</v>
      </c>
      <c r="Q113" s="61"/>
      <c r="R113" s="61"/>
      <c r="S113" s="61"/>
      <c r="T113" s="61"/>
      <c r="U113" s="61">
        <f>COUNTA(C113:T113)</f>
        <v>3</v>
      </c>
      <c r="V113" s="62">
        <f>SUM(C113:T113)</f>
        <v>16</v>
      </c>
      <c r="W113" s="61" t="str">
        <f>IFERROR(SMALL(C113:T113,1)+SMALL(C113:T113,2)+SMALL(C113:T113,3)+ SMALL(C113:T113,4)+SMALL(C113:T113,5)+SMALL(C113:T113,6),"")</f>
        <v/>
      </c>
    </row>
    <row r="114" spans="1:23" ht="15.75" x14ac:dyDescent="0.25">
      <c r="A114" s="58"/>
      <c r="B114" s="165" t="s">
        <v>233</v>
      </c>
      <c r="C114" s="94"/>
      <c r="D114" s="94">
        <v>4</v>
      </c>
      <c r="E114" s="94"/>
      <c r="F114" s="94"/>
      <c r="G114" s="94">
        <v>3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>
        <v>12</v>
      </c>
      <c r="T114" s="94"/>
      <c r="U114" s="94">
        <f>COUNTA(C114:T114)</f>
        <v>3</v>
      </c>
      <c r="V114" s="141">
        <f>SUM(C114:T114)</f>
        <v>19</v>
      </c>
      <c r="W114" s="94" t="str">
        <f>IFERROR(SMALL(C114:T114,1)+SMALL(C114:T114,2)+SMALL(C114:T114,3)+ SMALL(C114:T114,4)+SMALL(C114:T114,5)+SMALL(C114:T114,6),"")</f>
        <v/>
      </c>
    </row>
    <row r="115" spans="1:23" ht="15.75" x14ac:dyDescent="0.25">
      <c r="A115" s="58"/>
      <c r="B115" s="111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50"/>
      <c r="W115" s="189"/>
    </row>
    <row r="116" spans="1:23" ht="15.75" x14ac:dyDescent="0.25">
      <c r="A116" s="58"/>
      <c r="B116" s="108" t="s">
        <v>229</v>
      </c>
      <c r="C116" s="164"/>
      <c r="D116" s="164"/>
      <c r="E116" s="164"/>
      <c r="F116" s="164">
        <v>5</v>
      </c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>
        <v>5</v>
      </c>
      <c r="T116" s="164"/>
      <c r="U116" s="164">
        <f>COUNTA(C116:T116)</f>
        <v>2</v>
      </c>
      <c r="V116" s="147">
        <f>SUM(C116:T116)</f>
        <v>10</v>
      </c>
      <c r="W116" s="164" t="str">
        <f>IFERROR(SMALL(C116:T116,1)+SMALL(C116:T116,2)+SMALL(C116:T116,3)+ SMALL(C116:T116,4)+SMALL(C116:T116,5)+SMALL(C116:T116,6),"")</f>
        <v/>
      </c>
    </row>
    <row r="117" spans="1:23" ht="15.75" x14ac:dyDescent="0.25">
      <c r="A117" s="58"/>
      <c r="B117" s="165" t="s">
        <v>230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>
        <v>7</v>
      </c>
      <c r="Q117" s="94"/>
      <c r="R117" s="94"/>
      <c r="S117" s="94">
        <v>14</v>
      </c>
      <c r="T117" s="94"/>
      <c r="U117" s="94">
        <f>COUNTA(C117:T117)</f>
        <v>2</v>
      </c>
      <c r="V117" s="141">
        <f>SUM(C117:T117)</f>
        <v>21</v>
      </c>
      <c r="W117" s="94" t="str">
        <f>IFERROR(SMALL(C117:T117,1)+SMALL(C117:T117,2)+SMALL(C117:T117,3)+ SMALL(C117:T117,4)+SMALL(C117:T117,5)+SMALL(C117:T117,6),"")</f>
        <v/>
      </c>
    </row>
    <row r="118" spans="1:23" ht="15.75" x14ac:dyDescent="0.25">
      <c r="A118" s="58"/>
      <c r="B118" s="111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50"/>
      <c r="W118" s="189"/>
    </row>
    <row r="119" spans="1:23" ht="15.75" x14ac:dyDescent="0.25">
      <c r="A119" s="58"/>
      <c r="B119" s="108" t="s">
        <v>113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>
        <v>3</v>
      </c>
      <c r="U119" s="164">
        <f>COUNTA(C119:T119)</f>
        <v>1</v>
      </c>
      <c r="V119" s="147">
        <f>SUM(C119:T119)</f>
        <v>3</v>
      </c>
      <c r="W119" s="164" t="str">
        <f>IFERROR(SMALL(C119:T119,1)+SMALL(C119:T119,2)+SMALL(C119:T119,3)+ SMALL(C119:T119,4)+SMALL(C119:T119,5)+SMALL(C119:T119,6),"")</f>
        <v/>
      </c>
    </row>
    <row r="120" spans="1:23" ht="15.75" x14ac:dyDescent="0.25">
      <c r="A120" s="58"/>
      <c r="B120" s="165" t="s">
        <v>262</v>
      </c>
      <c r="C120" s="94">
        <v>5</v>
      </c>
      <c r="D120" s="94"/>
      <c r="E120" s="94"/>
      <c r="F120" s="94"/>
      <c r="G120" s="94"/>
      <c r="H120" s="140"/>
      <c r="I120" s="140"/>
      <c r="J120" s="185"/>
      <c r="K120" s="140"/>
      <c r="L120" s="140"/>
      <c r="M120" s="186"/>
      <c r="N120" s="186"/>
      <c r="O120" s="140"/>
      <c r="P120" s="140"/>
      <c r="Q120" s="140"/>
      <c r="R120" s="140"/>
      <c r="S120" s="140"/>
      <c r="T120" s="140"/>
      <c r="U120" s="94">
        <f>COUNTA(C120:T120)</f>
        <v>1</v>
      </c>
      <c r="V120" s="141">
        <f>SUM(C120:T120)</f>
        <v>5</v>
      </c>
      <c r="W120" s="94" t="str">
        <f>IFERROR(SMALL(C120:T120,1)+SMALL(C120:T120,2)+SMALL(C120:T120,3)+ SMALL(C120:T120,4)+SMALL(C120:T120,5)+SMALL(C120:T120,6),"")</f>
        <v/>
      </c>
    </row>
    <row r="121" spans="1:23" ht="15.75" x14ac:dyDescent="0.25">
      <c r="A121" s="58"/>
      <c r="B121" s="111"/>
      <c r="C121" s="189"/>
      <c r="D121" s="189"/>
      <c r="E121" s="189"/>
      <c r="F121" s="189"/>
      <c r="G121" s="189"/>
      <c r="H121" s="183"/>
      <c r="I121" s="183"/>
      <c r="J121" s="190"/>
      <c r="K121" s="183"/>
      <c r="L121" s="183"/>
      <c r="M121" s="191"/>
      <c r="N121" s="191"/>
      <c r="O121" s="183"/>
      <c r="P121" s="183"/>
      <c r="Q121" s="183"/>
      <c r="R121" s="183"/>
      <c r="S121" s="183"/>
      <c r="T121" s="183"/>
      <c r="U121" s="189"/>
      <c r="V121" s="150"/>
      <c r="W121" s="189"/>
    </row>
    <row r="122" spans="1:23" ht="15.75" x14ac:dyDescent="0.25">
      <c r="A122" s="58"/>
      <c r="B122" s="108" t="s">
        <v>237</v>
      </c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>
        <f t="shared" ref="U122:U132" si="25">COUNTA(C122:T122)</f>
        <v>0</v>
      </c>
      <c r="V122" s="147">
        <f t="shared" ref="V122:V132" si="26">SUM(C122:T122)</f>
        <v>0</v>
      </c>
      <c r="W122" s="164" t="str">
        <f t="shared" ref="W122:W132" si="27">IFERROR(SMALL(C122:T122,1)+SMALL(C122:T122,2)+SMALL(C122:T122,3)+ SMALL(C122:T122,4)+SMALL(C122:T122,5)+SMALL(C122:T122,6),"")</f>
        <v/>
      </c>
    </row>
    <row r="123" spans="1:23" ht="15.75" x14ac:dyDescent="0.25">
      <c r="A123" s="58"/>
      <c r="B123" s="8" t="s">
        <v>160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>
        <f t="shared" si="25"/>
        <v>0</v>
      </c>
      <c r="V123" s="62">
        <f t="shared" si="26"/>
        <v>0</v>
      </c>
      <c r="W123" s="61" t="str">
        <f t="shared" si="27"/>
        <v/>
      </c>
    </row>
    <row r="124" spans="1:23" ht="15.75" x14ac:dyDescent="0.25">
      <c r="A124" s="58"/>
      <c r="B124" s="8" t="s">
        <v>220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>
        <f t="shared" si="25"/>
        <v>0</v>
      </c>
      <c r="V124" s="62">
        <f t="shared" si="26"/>
        <v>0</v>
      </c>
      <c r="W124" s="61" t="str">
        <f t="shared" si="27"/>
        <v/>
      </c>
    </row>
    <row r="125" spans="1:23" ht="15.75" x14ac:dyDescent="0.25">
      <c r="A125" s="58"/>
      <c r="B125" s="8" t="s">
        <v>180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>
        <f t="shared" si="25"/>
        <v>0</v>
      </c>
      <c r="V125" s="62">
        <f t="shared" si="26"/>
        <v>0</v>
      </c>
      <c r="W125" s="61" t="str">
        <f t="shared" si="27"/>
        <v/>
      </c>
    </row>
    <row r="126" spans="1:23" ht="15.75" x14ac:dyDescent="0.25">
      <c r="A126" s="58"/>
      <c r="B126" s="8" t="s">
        <v>221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>
        <f t="shared" si="25"/>
        <v>0</v>
      </c>
      <c r="V126" s="62">
        <f t="shared" si="26"/>
        <v>0</v>
      </c>
      <c r="W126" s="61" t="str">
        <f t="shared" si="27"/>
        <v/>
      </c>
    </row>
    <row r="127" spans="1:23" ht="15.75" x14ac:dyDescent="0.25">
      <c r="A127" s="58"/>
      <c r="B127" s="8" t="s">
        <v>232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>
        <f t="shared" si="25"/>
        <v>0</v>
      </c>
      <c r="V127" s="62">
        <f t="shared" si="26"/>
        <v>0</v>
      </c>
      <c r="W127" s="61" t="str">
        <f t="shared" si="27"/>
        <v/>
      </c>
    </row>
    <row r="128" spans="1:23" ht="15.75" x14ac:dyDescent="0.25">
      <c r="A128" s="58"/>
      <c r="B128" s="8" t="s">
        <v>231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>
        <f t="shared" si="25"/>
        <v>0</v>
      </c>
      <c r="V128" s="62">
        <f t="shared" si="26"/>
        <v>0</v>
      </c>
      <c r="W128" s="61" t="str">
        <f t="shared" si="27"/>
        <v/>
      </c>
    </row>
    <row r="129" spans="1:24" ht="15.75" x14ac:dyDescent="0.25">
      <c r="A129" s="58"/>
      <c r="B129" s="8" t="s">
        <v>125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>
        <f t="shared" si="25"/>
        <v>0</v>
      </c>
      <c r="V129" s="62">
        <f t="shared" si="26"/>
        <v>0</v>
      </c>
      <c r="W129" s="61" t="str">
        <f t="shared" si="27"/>
        <v/>
      </c>
    </row>
    <row r="130" spans="1:24" ht="15.75" x14ac:dyDescent="0.25">
      <c r="A130" s="58"/>
      <c r="B130" s="8" t="s">
        <v>235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>
        <f t="shared" si="25"/>
        <v>0</v>
      </c>
      <c r="V130" s="62">
        <f t="shared" si="26"/>
        <v>0</v>
      </c>
      <c r="W130" s="61" t="str">
        <f t="shared" si="27"/>
        <v/>
      </c>
    </row>
    <row r="131" spans="1:24" ht="15.75" x14ac:dyDescent="0.25">
      <c r="A131" s="58"/>
      <c r="B131" s="8" t="s">
        <v>58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>
        <f t="shared" si="25"/>
        <v>0</v>
      </c>
      <c r="V131" s="62">
        <f t="shared" si="26"/>
        <v>0</v>
      </c>
      <c r="W131" s="61" t="str">
        <f t="shared" si="27"/>
        <v/>
      </c>
    </row>
    <row r="132" spans="1:24" ht="15.75" x14ac:dyDescent="0.25">
      <c r="A132" s="58"/>
      <c r="B132" s="8" t="s">
        <v>236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>
        <f t="shared" si="25"/>
        <v>0</v>
      </c>
      <c r="V132" s="62">
        <f t="shared" si="26"/>
        <v>0</v>
      </c>
      <c r="W132" s="61" t="str">
        <f t="shared" si="27"/>
        <v/>
      </c>
    </row>
    <row r="133" spans="1:24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4" ht="15.75" x14ac:dyDescent="0.25">
      <c r="B134" s="8" t="s">
        <v>107</v>
      </c>
      <c r="C134" s="61">
        <v>2</v>
      </c>
      <c r="D134" s="61"/>
      <c r="E134" s="61"/>
      <c r="F134" s="59">
        <v>9</v>
      </c>
      <c r="G134" s="61"/>
      <c r="H134" s="61"/>
      <c r="I134" s="61"/>
      <c r="J134" s="61">
        <v>2</v>
      </c>
      <c r="K134" s="61">
        <v>6</v>
      </c>
      <c r="L134" s="61"/>
      <c r="M134" s="61"/>
      <c r="N134" s="61"/>
      <c r="O134" s="61"/>
      <c r="P134" s="61">
        <v>0.9</v>
      </c>
      <c r="Q134" s="61"/>
      <c r="R134" s="61"/>
      <c r="S134" s="61">
        <v>2</v>
      </c>
      <c r="T134" s="94">
        <v>6</v>
      </c>
      <c r="U134" s="143">
        <f>COUNTA(C134:T134)</f>
        <v>7</v>
      </c>
      <c r="V134" s="141">
        <f>SUM(C134:T134)</f>
        <v>27.9</v>
      </c>
      <c r="W134" s="94">
        <f>IFERROR(SMALL(C134:T134,1)+SMALL(C134:T134,2)+SMALL(C134:T134,3)+ SMALL(C134:T134,4)+SMALL(C134:T134,5)+SMALL(C134:T134,6),"")</f>
        <v>18.899999999999999</v>
      </c>
      <c r="X134" s="9" t="s">
        <v>269</v>
      </c>
    </row>
    <row r="135" spans="1:24" ht="15.75" x14ac:dyDescent="0.25">
      <c r="B135" s="8" t="s">
        <v>52</v>
      </c>
      <c r="C135" s="61">
        <v>0.9</v>
      </c>
      <c r="D135" s="61"/>
      <c r="E135" s="61"/>
      <c r="F135" s="61">
        <v>2</v>
      </c>
      <c r="G135" s="61"/>
      <c r="H135" s="61"/>
      <c r="I135" s="61"/>
      <c r="J135" s="61">
        <v>4</v>
      </c>
      <c r="K135" s="59">
        <v>8</v>
      </c>
      <c r="L135" s="61"/>
      <c r="M135" s="61"/>
      <c r="N135" s="61">
        <v>5</v>
      </c>
      <c r="O135" s="61"/>
      <c r="P135" s="61"/>
      <c r="Q135" s="61"/>
      <c r="R135" s="61">
        <v>3</v>
      </c>
      <c r="S135" s="61">
        <v>4</v>
      </c>
      <c r="T135" s="59">
        <v>7</v>
      </c>
      <c r="U135" s="54">
        <f>COUNTA(C135:T135)</f>
        <v>8</v>
      </c>
      <c r="V135" s="62">
        <f>SUM(C135:T135)</f>
        <v>33.9</v>
      </c>
      <c r="W135" s="61">
        <f>IFERROR(SMALL(C135:T135,1)+SMALL(C135:T135,2)+SMALL(C135:T135,3)+ SMALL(C135:T135,4)+SMALL(C135:T135,5)+SMALL(C135:T135,6),"")</f>
        <v>18.899999999999999</v>
      </c>
    </row>
    <row r="136" spans="1:24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4" ht="15.75" x14ac:dyDescent="0.25">
      <c r="A137" s="9">
        <v>4</v>
      </c>
      <c r="B137" s="8" t="s">
        <v>107</v>
      </c>
      <c r="C137" s="136">
        <v>2</v>
      </c>
      <c r="D137" s="137"/>
      <c r="E137" s="137"/>
      <c r="F137" s="137"/>
      <c r="G137" s="137"/>
      <c r="H137" s="137"/>
      <c r="I137" s="138"/>
      <c r="J137" s="138">
        <v>2</v>
      </c>
      <c r="K137" s="137"/>
      <c r="L137" s="137"/>
      <c r="M137" s="137"/>
      <c r="N137" s="137"/>
      <c r="O137" s="137"/>
      <c r="P137" s="137"/>
      <c r="Q137" s="137"/>
      <c r="R137" s="138"/>
      <c r="S137" s="138">
        <v>2</v>
      </c>
      <c r="T137" s="138"/>
      <c r="U137" s="54">
        <f>COUNTA(C137:T137)</f>
        <v>3</v>
      </c>
      <c r="V137" s="166">
        <f>SUM(C137:T137)</f>
        <v>6</v>
      </c>
      <c r="W137" s="133"/>
      <c r="X137" s="9" t="s">
        <v>272</v>
      </c>
    </row>
    <row r="138" spans="1:24" ht="15.75" x14ac:dyDescent="0.25">
      <c r="A138" s="9">
        <v>5</v>
      </c>
      <c r="B138" s="8" t="s">
        <v>52</v>
      </c>
      <c r="C138" s="136">
        <v>0.9</v>
      </c>
      <c r="D138" s="137"/>
      <c r="E138" s="137"/>
      <c r="F138" s="137"/>
      <c r="G138" s="137"/>
      <c r="H138" s="137"/>
      <c r="I138" s="138"/>
      <c r="J138" s="138">
        <v>4</v>
      </c>
      <c r="K138" s="137"/>
      <c r="L138" s="137"/>
      <c r="M138" s="137"/>
      <c r="N138" s="137"/>
      <c r="O138" s="137"/>
      <c r="P138" s="137"/>
      <c r="Q138" s="137"/>
      <c r="R138" s="138"/>
      <c r="S138" s="138">
        <v>4</v>
      </c>
      <c r="T138" s="139"/>
      <c r="U138" s="146">
        <f>COUNTA(C138:T138)</f>
        <v>3</v>
      </c>
      <c r="V138" s="167">
        <f>SUM(C138:T138)</f>
        <v>8.9</v>
      </c>
      <c r="W138" s="133"/>
    </row>
    <row r="139" spans="1:24" x14ac:dyDescent="0.25">
      <c r="C139" s="65"/>
      <c r="M139" s="65"/>
      <c r="N139" s="65"/>
    </row>
    <row r="140" spans="1:24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4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4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4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4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3:14" x14ac:dyDescent="0.25">
      <c r="C145" s="65"/>
      <c r="M145" s="65"/>
      <c r="N145" s="65"/>
    </row>
    <row r="146" spans="3:14" x14ac:dyDescent="0.25">
      <c r="C146" s="65"/>
      <c r="M146" s="65"/>
      <c r="N146" s="65"/>
    </row>
    <row r="147" spans="3:14" x14ac:dyDescent="0.25">
      <c r="C147" s="65"/>
      <c r="M147" s="65"/>
      <c r="N147" s="65"/>
    </row>
  </sheetData>
  <sortState ref="B104:W127">
    <sortCondition descending="1" ref="U104:U127"/>
    <sortCondition ref="V104:V1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Tussenstand Heren</vt:lpstr>
      <vt:lpstr>Tussenstand dames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Gjalt Roorda</dc:creator>
  <cp:lastModifiedBy>Klasen, Dennis</cp:lastModifiedBy>
  <dcterms:created xsi:type="dcterms:W3CDTF">2017-04-04T11:01:48Z</dcterms:created>
  <dcterms:modified xsi:type="dcterms:W3CDTF">2017-11-15T09:41:58Z</dcterms:modified>
</cp:coreProperties>
</file>