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/>
  <bookViews>
    <workbookView xWindow="12105" yWindow="-15" windowWidth="11910" windowHeight="10140" activeTab="6"/>
  </bookViews>
  <sheets>
    <sheet name="Heren alg" sheetId="1" r:id="rId1"/>
    <sheet name="Dames alg" sheetId="2" r:id="rId2"/>
    <sheet name="Heren hoofdkl" sheetId="3" r:id="rId3"/>
    <sheet name="Heren 1" sheetId="4" r:id="rId4"/>
    <sheet name="Heren 2" sheetId="5" r:id="rId5"/>
    <sheet name="Heren 3" sheetId="6" r:id="rId6"/>
    <sheet name="Dames 1" sheetId="8" r:id="rId7"/>
    <sheet name="Dames 2" sheetId="9" r:id="rId8"/>
    <sheet name="Dames hoofd" sheetId="10" r:id="rId9"/>
  </sheets>
  <definedNames>
    <definedName name="_xlnm._FilterDatabase" localSheetId="5" hidden="1">'Heren 3'!#REF!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W16" i="8" l="1"/>
  <c r="W15" i="8"/>
  <c r="W14" i="8"/>
  <c r="W13" i="8"/>
  <c r="W12" i="8"/>
  <c r="W11" i="8"/>
  <c r="W10" i="8"/>
  <c r="W9" i="8"/>
  <c r="W8" i="8"/>
  <c r="W7" i="8"/>
  <c r="W6" i="8"/>
  <c r="W4" i="8"/>
  <c r="W5" i="8"/>
  <c r="W3" i="8"/>
  <c r="W2" i="8"/>
  <c r="S30" i="9"/>
  <c r="S27" i="9"/>
  <c r="S28" i="9"/>
  <c r="S29" i="9"/>
  <c r="S38" i="9"/>
  <c r="S39" i="9"/>
  <c r="K55" i="2"/>
  <c r="M55" i="2"/>
  <c r="N55" i="2"/>
  <c r="N82" i="2"/>
  <c r="N83" i="2"/>
  <c r="N84" i="2"/>
  <c r="V83" i="6"/>
  <c r="S83" i="6"/>
  <c r="U83" i="6"/>
  <c r="V78" i="6"/>
  <c r="S78" i="6"/>
  <c r="U78" i="6"/>
  <c r="K131" i="1"/>
  <c r="M131" i="1"/>
  <c r="N131" i="1"/>
  <c r="K134" i="1"/>
  <c r="M134" i="1"/>
  <c r="N134" i="1"/>
  <c r="K135" i="1"/>
  <c r="M135" i="1"/>
  <c r="N135" i="1"/>
  <c r="K136" i="1"/>
  <c r="M136" i="1"/>
  <c r="N136" i="1"/>
  <c r="K137" i="1"/>
  <c r="M137" i="1"/>
  <c r="N137" i="1"/>
  <c r="V53" i="6"/>
  <c r="V58" i="6"/>
  <c r="V39" i="6"/>
  <c r="V56" i="6"/>
  <c r="V73" i="6"/>
  <c r="V74" i="6"/>
  <c r="V75" i="6"/>
  <c r="V76" i="6"/>
  <c r="S58" i="6"/>
  <c r="U58" i="6"/>
  <c r="S39" i="6"/>
  <c r="U39" i="6"/>
  <c r="S56" i="6"/>
  <c r="U56" i="6"/>
  <c r="S73" i="6"/>
  <c r="U73" i="6"/>
  <c r="S74" i="6"/>
  <c r="U74" i="6"/>
  <c r="S75" i="6"/>
  <c r="U75" i="6"/>
  <c r="S76" i="6"/>
  <c r="U76" i="6"/>
  <c r="S53" i="6"/>
  <c r="S94" i="6"/>
  <c r="U94" i="6"/>
  <c r="N82" i="1"/>
  <c r="K82" i="1"/>
  <c r="M82" i="1"/>
  <c r="N63" i="1"/>
  <c r="N105" i="1"/>
  <c r="N66" i="1"/>
  <c r="K63" i="1"/>
  <c r="M63" i="1"/>
  <c r="K105" i="1"/>
  <c r="M105" i="1"/>
  <c r="K66" i="1"/>
  <c r="M66" i="1"/>
  <c r="V47" i="6"/>
  <c r="S47" i="6"/>
  <c r="U47" i="6"/>
  <c r="V29" i="6"/>
  <c r="V61" i="6"/>
  <c r="S29" i="6"/>
  <c r="U29" i="6"/>
  <c r="S61" i="6"/>
  <c r="U61" i="6"/>
  <c r="V49" i="6"/>
  <c r="S49" i="6"/>
  <c r="U49" i="6"/>
  <c r="N3" i="2"/>
  <c r="N2" i="2"/>
  <c r="N33" i="2"/>
  <c r="N18" i="2"/>
  <c r="N47" i="2"/>
  <c r="N5" i="2"/>
  <c r="N38" i="2"/>
  <c r="N26" i="2"/>
  <c r="N20" i="2"/>
  <c r="N28" i="2"/>
  <c r="N36" i="2"/>
  <c r="N41" i="2"/>
  <c r="N6" i="2"/>
  <c r="K47" i="2"/>
  <c r="M47" i="2"/>
  <c r="K2" i="2"/>
  <c r="M2" i="2"/>
  <c r="K44" i="2"/>
  <c r="M44" i="2"/>
  <c r="K42" i="2"/>
  <c r="M42" i="2"/>
  <c r="K64" i="2"/>
  <c r="M64" i="2"/>
  <c r="K33" i="2"/>
  <c r="M33" i="2"/>
  <c r="K38" i="2"/>
  <c r="M38" i="2"/>
  <c r="K40" i="2"/>
  <c r="M40" i="2"/>
  <c r="K65" i="2"/>
  <c r="M65" i="2"/>
  <c r="K53" i="2"/>
  <c r="M53" i="2"/>
  <c r="K28" i="2"/>
  <c r="M28" i="2"/>
  <c r="K23" i="2"/>
  <c r="M23" i="2"/>
  <c r="K66" i="2"/>
  <c r="M66" i="2"/>
  <c r="K8" i="2"/>
  <c r="M8" i="2"/>
  <c r="K31" i="2"/>
  <c r="M31" i="2"/>
  <c r="K57" i="2"/>
  <c r="M57" i="2"/>
  <c r="K5" i="2"/>
  <c r="M5" i="2"/>
  <c r="K11" i="2"/>
  <c r="M11" i="2"/>
  <c r="K27" i="2"/>
  <c r="M27" i="2"/>
  <c r="K46" i="2"/>
  <c r="M46" i="2"/>
  <c r="K20" i="2"/>
  <c r="M20" i="2"/>
  <c r="K34" i="2"/>
  <c r="M34" i="2"/>
  <c r="K14" i="2"/>
  <c r="M14" i="2"/>
  <c r="K67" i="2"/>
  <c r="M67" i="2"/>
  <c r="K52" i="2"/>
  <c r="M52" i="2"/>
  <c r="K24" i="2"/>
  <c r="M24" i="2"/>
  <c r="K45" i="2"/>
  <c r="M45" i="2"/>
  <c r="K4" i="2"/>
  <c r="M4" i="2"/>
  <c r="K6" i="2"/>
  <c r="M6" i="2"/>
  <c r="K59" i="2"/>
  <c r="M59" i="2"/>
  <c r="K68" i="2"/>
  <c r="M68" i="2"/>
  <c r="K39" i="2"/>
  <c r="M39" i="2"/>
  <c r="K26" i="2"/>
  <c r="M26" i="2"/>
  <c r="K69" i="2"/>
  <c r="M69" i="2"/>
  <c r="K49" i="2"/>
  <c r="M49" i="2"/>
  <c r="K54" i="2"/>
  <c r="M54" i="2"/>
  <c r="K70" i="2"/>
  <c r="M70" i="2"/>
  <c r="K56" i="2"/>
  <c r="M56" i="2"/>
  <c r="K15" i="2"/>
  <c r="M15" i="2"/>
  <c r="K25" i="2"/>
  <c r="M25" i="2"/>
  <c r="K41" i="2"/>
  <c r="M41" i="2"/>
  <c r="K71" i="2"/>
  <c r="M71" i="2"/>
  <c r="K3" i="2"/>
  <c r="M3" i="2"/>
  <c r="K30" i="2"/>
  <c r="M30" i="2"/>
  <c r="K72" i="2"/>
  <c r="M72" i="2"/>
  <c r="K60" i="2"/>
  <c r="M60" i="2"/>
  <c r="K73" i="2"/>
  <c r="M73" i="2"/>
  <c r="K10" i="2"/>
  <c r="M10" i="2"/>
  <c r="K74" i="2"/>
  <c r="M74" i="2"/>
  <c r="K35" i="2"/>
  <c r="M35" i="2"/>
  <c r="K75" i="2"/>
  <c r="M75" i="2"/>
  <c r="K13" i="2"/>
  <c r="M13" i="2"/>
  <c r="K76" i="2"/>
  <c r="M76" i="2"/>
  <c r="K21" i="2"/>
  <c r="M21" i="2"/>
  <c r="K58" i="2"/>
  <c r="M58" i="2"/>
  <c r="K37" i="2"/>
  <c r="M37" i="2"/>
  <c r="K7" i="2"/>
  <c r="M7" i="2"/>
  <c r="K77" i="2"/>
  <c r="M77" i="2"/>
  <c r="K78" i="2"/>
  <c r="M78" i="2"/>
  <c r="K48" i="2"/>
  <c r="M48" i="2"/>
  <c r="K18" i="2"/>
  <c r="M18" i="2"/>
  <c r="K79" i="2"/>
  <c r="M79" i="2"/>
  <c r="K80" i="2"/>
  <c r="M80" i="2"/>
  <c r="K17" i="2"/>
  <c r="M17" i="2"/>
  <c r="K36" i="2"/>
  <c r="M36" i="2"/>
  <c r="K51" i="2"/>
  <c r="M51" i="2"/>
  <c r="K81" i="2"/>
  <c r="M81" i="2"/>
  <c r="K82" i="2"/>
  <c r="M82" i="2"/>
  <c r="K50" i="2"/>
  <c r="M50" i="2"/>
  <c r="K29" i="2"/>
  <c r="M29" i="2"/>
  <c r="K83" i="2"/>
  <c r="M83" i="2"/>
  <c r="K9" i="2"/>
  <c r="M9" i="2"/>
  <c r="K84" i="2"/>
  <c r="M84" i="2"/>
  <c r="V52" i="9"/>
  <c r="V38" i="9"/>
  <c r="V53" i="9"/>
  <c r="V26" i="9"/>
  <c r="V54" i="9"/>
  <c r="V55" i="9"/>
  <c r="V56" i="9"/>
  <c r="V19" i="9"/>
  <c r="V32" i="9"/>
  <c r="V33" i="9"/>
  <c r="V29" i="9"/>
  <c r="V13" i="9"/>
  <c r="V34" i="9"/>
  <c r="V4" i="9"/>
  <c r="V24" i="9"/>
  <c r="V35" i="9"/>
  <c r="V22" i="9"/>
  <c r="V27" i="9"/>
  <c r="V36" i="9"/>
  <c r="V2" i="9"/>
  <c r="V25" i="9"/>
  <c r="V37" i="9"/>
  <c r="V10" i="9"/>
  <c r="V20" i="9"/>
  <c r="V6" i="9"/>
  <c r="V3" i="9"/>
  <c r="V14" i="9"/>
  <c r="V5" i="9"/>
  <c r="V11" i="9"/>
  <c r="V15" i="9"/>
  <c r="V21" i="9"/>
  <c r="V7" i="9"/>
  <c r="V17" i="9"/>
  <c r="V16" i="9"/>
  <c r="V8" i="9"/>
  <c r="V30" i="9"/>
  <c r="V41" i="9"/>
  <c r="V42" i="9"/>
  <c r="V39" i="9"/>
  <c r="V43" i="9"/>
  <c r="V44" i="9"/>
  <c r="V45" i="9"/>
  <c r="V46" i="9"/>
  <c r="V28" i="9"/>
  <c r="V47" i="9"/>
  <c r="V48" i="9"/>
  <c r="S52" i="9"/>
  <c r="U52" i="9"/>
  <c r="U38" i="9"/>
  <c r="S53" i="9"/>
  <c r="U53" i="9"/>
  <c r="S26" i="9"/>
  <c r="U26" i="9"/>
  <c r="S54" i="9"/>
  <c r="U54" i="9"/>
  <c r="S55" i="9"/>
  <c r="U55" i="9"/>
  <c r="S56" i="9"/>
  <c r="U56" i="9"/>
  <c r="S19" i="9"/>
  <c r="U19" i="9"/>
  <c r="S32" i="9"/>
  <c r="U32" i="9"/>
  <c r="S33" i="9"/>
  <c r="U33" i="9"/>
  <c r="U29" i="9"/>
  <c r="S13" i="9"/>
  <c r="U13" i="9"/>
  <c r="S34" i="9"/>
  <c r="U34" i="9"/>
  <c r="S4" i="9"/>
  <c r="U4" i="9"/>
  <c r="S24" i="9"/>
  <c r="U24" i="9"/>
  <c r="S35" i="9"/>
  <c r="U35" i="9"/>
  <c r="S22" i="9"/>
  <c r="U22" i="9"/>
  <c r="U27" i="9"/>
  <c r="S36" i="9"/>
  <c r="U36" i="9"/>
  <c r="S2" i="9"/>
  <c r="U2" i="9"/>
  <c r="S25" i="9"/>
  <c r="U25" i="9"/>
  <c r="S37" i="9"/>
  <c r="U37" i="9"/>
  <c r="S10" i="9"/>
  <c r="U10" i="9"/>
  <c r="S20" i="9"/>
  <c r="U20" i="9"/>
  <c r="S6" i="9"/>
  <c r="U6" i="9"/>
  <c r="S3" i="9"/>
  <c r="U3" i="9"/>
  <c r="S14" i="9"/>
  <c r="U14" i="9"/>
  <c r="S5" i="9"/>
  <c r="U5" i="9"/>
  <c r="S11" i="9"/>
  <c r="U11" i="9"/>
  <c r="S15" i="9"/>
  <c r="U15" i="9"/>
  <c r="S21" i="9"/>
  <c r="U21" i="9"/>
  <c r="S7" i="9"/>
  <c r="U7" i="9"/>
  <c r="S17" i="9"/>
  <c r="U17" i="9"/>
  <c r="S16" i="9"/>
  <c r="U16" i="9"/>
  <c r="S8" i="9"/>
  <c r="U8" i="9"/>
  <c r="U30" i="9"/>
  <c r="S41" i="9"/>
  <c r="U41" i="9"/>
  <c r="S42" i="9"/>
  <c r="U42" i="9"/>
  <c r="U39" i="9"/>
  <c r="S43" i="9"/>
  <c r="U43" i="9"/>
  <c r="S44" i="9"/>
  <c r="U44" i="9"/>
  <c r="S45" i="9"/>
  <c r="U45" i="9"/>
  <c r="S46" i="9"/>
  <c r="U46" i="9"/>
  <c r="U28" i="9"/>
  <c r="S47" i="9"/>
  <c r="U47" i="9"/>
  <c r="S48" i="9"/>
  <c r="U48" i="9"/>
  <c r="V42" i="6"/>
  <c r="V71" i="6"/>
  <c r="V94" i="6"/>
  <c r="V62" i="6"/>
  <c r="V95" i="6"/>
  <c r="V84" i="6"/>
  <c r="V13" i="6"/>
  <c r="V32" i="6"/>
  <c r="V34" i="6"/>
  <c r="V14" i="6"/>
  <c r="V44" i="6"/>
  <c r="V41" i="6"/>
  <c r="V19" i="6"/>
  <c r="V35" i="6"/>
  <c r="V63" i="6"/>
  <c r="V7" i="6"/>
  <c r="V17" i="6"/>
  <c r="V21" i="6"/>
  <c r="V30" i="6"/>
  <c r="V15" i="6"/>
  <c r="V43" i="6"/>
  <c r="V48" i="6"/>
  <c r="V50" i="6"/>
  <c r="V5" i="6"/>
  <c r="V65" i="6"/>
  <c r="V45" i="6"/>
  <c r="V37" i="6"/>
  <c r="V66" i="6"/>
  <c r="V46" i="6"/>
  <c r="V16" i="6"/>
  <c r="V6" i="6"/>
  <c r="V36" i="6"/>
  <c r="V38" i="6"/>
  <c r="V69" i="6"/>
  <c r="V52" i="6"/>
  <c r="V31" i="6"/>
  <c r="V22" i="6"/>
  <c r="V26" i="6"/>
  <c r="V8" i="6"/>
  <c r="V51" i="6"/>
  <c r="V55" i="6"/>
  <c r="V18" i="6"/>
  <c r="V57" i="6"/>
  <c r="V33" i="6"/>
  <c r="V54" i="6"/>
  <c r="V10" i="6"/>
  <c r="V59" i="6"/>
  <c r="V11" i="6"/>
  <c r="V20" i="6"/>
  <c r="V24" i="6"/>
  <c r="V2" i="6"/>
  <c r="V23" i="6"/>
  <c r="V25" i="6"/>
  <c r="V3" i="6"/>
  <c r="V27" i="6"/>
  <c r="V64" i="6"/>
  <c r="V85" i="6"/>
  <c r="V86" i="6"/>
  <c r="V79" i="6"/>
  <c r="V87" i="6"/>
  <c r="V88" i="6"/>
  <c r="V80" i="6"/>
  <c r="V89" i="6"/>
  <c r="V70" i="6"/>
  <c r="V9" i="6"/>
  <c r="V81" i="6"/>
  <c r="V77" i="6"/>
  <c r="V68" i="6"/>
  <c r="V67" i="6"/>
  <c r="V72" i="6"/>
  <c r="V90" i="6"/>
  <c r="S64" i="6"/>
  <c r="U64" i="6"/>
  <c r="N61" i="1"/>
  <c r="N109" i="1"/>
  <c r="N119" i="1"/>
  <c r="N90" i="1"/>
  <c r="N92" i="1"/>
  <c r="K61" i="1"/>
  <c r="M61" i="1"/>
  <c r="K109" i="1"/>
  <c r="M109" i="1"/>
  <c r="K119" i="1"/>
  <c r="M119" i="1"/>
  <c r="K90" i="1"/>
  <c r="M90" i="1"/>
  <c r="K92" i="1"/>
  <c r="M92" i="1"/>
  <c r="V91" i="6"/>
  <c r="V92" i="6"/>
  <c r="V93" i="6"/>
  <c r="S44" i="6"/>
  <c r="U44" i="6"/>
  <c r="S15" i="6"/>
  <c r="U15" i="6"/>
  <c r="S17" i="6"/>
  <c r="U17" i="6"/>
  <c r="S5" i="6"/>
  <c r="U5" i="6"/>
  <c r="S31" i="6"/>
  <c r="U31" i="6"/>
  <c r="S6" i="6"/>
  <c r="U6" i="6"/>
  <c r="S19" i="6"/>
  <c r="U19" i="6"/>
  <c r="S2" i="6"/>
  <c r="U2" i="6"/>
  <c r="S33" i="6"/>
  <c r="U33" i="6"/>
  <c r="S63" i="6"/>
  <c r="U63" i="6"/>
  <c r="S20" i="6"/>
  <c r="U20" i="6"/>
  <c r="S30" i="6"/>
  <c r="U30" i="6"/>
  <c r="S22" i="6"/>
  <c r="U22" i="6"/>
  <c r="S48" i="6"/>
  <c r="U48" i="6"/>
  <c r="S18" i="6"/>
  <c r="U18" i="6"/>
  <c r="S36" i="6"/>
  <c r="U36" i="6"/>
  <c r="S8" i="6"/>
  <c r="U8" i="6"/>
  <c r="S46" i="6"/>
  <c r="U46" i="6"/>
  <c r="S11" i="6"/>
  <c r="U11" i="6"/>
  <c r="S38" i="6"/>
  <c r="U38" i="6"/>
  <c r="S10" i="6"/>
  <c r="U10" i="6"/>
  <c r="S23" i="6"/>
  <c r="U23" i="6"/>
  <c r="S55" i="6"/>
  <c r="U55" i="6"/>
  <c r="S57" i="6"/>
  <c r="U57" i="6"/>
  <c r="S54" i="6"/>
  <c r="U54" i="6"/>
  <c r="S59" i="6"/>
  <c r="U59" i="6"/>
  <c r="S24" i="6"/>
  <c r="U24" i="6"/>
  <c r="S25" i="6"/>
  <c r="U25" i="6"/>
  <c r="S3" i="6"/>
  <c r="U3" i="6"/>
  <c r="S27" i="6"/>
  <c r="U27" i="6"/>
  <c r="S32" i="6"/>
  <c r="U32" i="6"/>
  <c r="S91" i="6"/>
  <c r="U91" i="6"/>
  <c r="S92" i="6"/>
  <c r="U92" i="6"/>
  <c r="S35" i="6"/>
  <c r="U35" i="6"/>
  <c r="S93" i="6"/>
  <c r="U93" i="6"/>
  <c r="S42" i="6"/>
  <c r="U42" i="6"/>
  <c r="S71" i="6"/>
  <c r="U71" i="6"/>
  <c r="S65" i="6"/>
  <c r="U65" i="6"/>
  <c r="S21" i="6"/>
  <c r="U21" i="6"/>
  <c r="S50" i="6"/>
  <c r="U50" i="6"/>
  <c r="S16" i="6"/>
  <c r="U16" i="6"/>
  <c r="S7" i="6"/>
  <c r="U7" i="6"/>
  <c r="S62" i="6"/>
  <c r="U62" i="6"/>
  <c r="S95" i="6"/>
  <c r="U95" i="6"/>
  <c r="S84" i="6"/>
  <c r="U84" i="6"/>
  <c r="S66" i="6"/>
  <c r="U66" i="6"/>
  <c r="S37" i="6"/>
  <c r="U37" i="6"/>
  <c r="S85" i="6"/>
  <c r="U85" i="6"/>
  <c r="S45" i="6"/>
  <c r="U45" i="6"/>
  <c r="S86" i="6"/>
  <c r="U86" i="6"/>
  <c r="S79" i="6"/>
  <c r="U79" i="6"/>
  <c r="S87" i="6"/>
  <c r="U87" i="6"/>
  <c r="S43" i="6"/>
  <c r="U43" i="6"/>
  <c r="S88" i="6"/>
  <c r="U88" i="6"/>
  <c r="S80" i="6"/>
  <c r="U80" i="6"/>
  <c r="S89" i="6"/>
  <c r="U89" i="6"/>
  <c r="S70" i="6"/>
  <c r="U70" i="6"/>
  <c r="S9" i="6"/>
  <c r="U9" i="6"/>
  <c r="S81" i="6"/>
  <c r="U81" i="6"/>
  <c r="S77" i="6"/>
  <c r="U77" i="6"/>
  <c r="S68" i="6"/>
  <c r="U68" i="6"/>
  <c r="U53" i="6"/>
  <c r="S67" i="6"/>
  <c r="U67" i="6"/>
  <c r="S72" i="6"/>
  <c r="U72" i="6"/>
  <c r="S14" i="6"/>
  <c r="U14" i="6"/>
  <c r="S90" i="6"/>
  <c r="U90" i="6"/>
  <c r="S51" i="6"/>
  <c r="U51" i="6"/>
  <c r="S69" i="6"/>
  <c r="U69" i="6"/>
  <c r="S52" i="6"/>
  <c r="U52" i="6"/>
  <c r="S26" i="6"/>
  <c r="U26" i="6"/>
  <c r="N18" i="10"/>
  <c r="K18" i="10"/>
  <c r="M18" i="10"/>
  <c r="N17" i="10"/>
  <c r="K17" i="10"/>
  <c r="M17" i="10"/>
  <c r="N10" i="10"/>
  <c r="K10" i="10"/>
  <c r="M10" i="10"/>
  <c r="N12" i="10"/>
  <c r="K12" i="10"/>
  <c r="M12" i="10"/>
  <c r="N14" i="10"/>
  <c r="K14" i="10"/>
  <c r="M14" i="10"/>
  <c r="N6" i="10"/>
  <c r="K6" i="10"/>
  <c r="M6" i="10"/>
  <c r="N7" i="10"/>
  <c r="K7" i="10"/>
  <c r="M7" i="10"/>
  <c r="N15" i="10"/>
  <c r="K15" i="10"/>
  <c r="M15" i="10"/>
  <c r="N2" i="10"/>
  <c r="K2" i="10"/>
  <c r="M2" i="10"/>
  <c r="N8" i="10"/>
  <c r="K8" i="10"/>
  <c r="M8" i="10"/>
  <c r="N5" i="10"/>
  <c r="K5" i="10"/>
  <c r="M5" i="10"/>
  <c r="N3" i="10"/>
  <c r="K3" i="10"/>
  <c r="M3" i="10"/>
  <c r="N4" i="10"/>
  <c r="K4" i="10"/>
  <c r="M4" i="10"/>
  <c r="V51" i="9"/>
  <c r="S51" i="9"/>
  <c r="U51" i="9"/>
  <c r="V50" i="9"/>
  <c r="S50" i="9"/>
  <c r="U50" i="9"/>
  <c r="V49" i="9"/>
  <c r="S49" i="9"/>
  <c r="U49" i="9"/>
  <c r="AQ23" i="9"/>
  <c r="AQ48" i="9"/>
  <c r="AQ51" i="9"/>
  <c r="V10" i="8"/>
  <c r="S10" i="8"/>
  <c r="U10" i="8"/>
  <c r="V18" i="8"/>
  <c r="S18" i="8"/>
  <c r="U18" i="8"/>
  <c r="V20" i="8"/>
  <c r="S20" i="8"/>
  <c r="U20" i="8"/>
  <c r="V16" i="8"/>
  <c r="S16" i="8"/>
  <c r="U16" i="8"/>
  <c r="V13" i="8"/>
  <c r="S13" i="8"/>
  <c r="U13" i="8"/>
  <c r="V8" i="8"/>
  <c r="S8" i="8"/>
  <c r="U8" i="8"/>
  <c r="V5" i="8"/>
  <c r="S5" i="8"/>
  <c r="U5" i="8"/>
  <c r="V15" i="8"/>
  <c r="S15" i="8"/>
  <c r="U15" i="8"/>
  <c r="V9" i="8"/>
  <c r="S9" i="8"/>
  <c r="U9" i="8"/>
  <c r="V11" i="8"/>
  <c r="S11" i="8"/>
  <c r="U11" i="8"/>
  <c r="V7" i="8"/>
  <c r="S7" i="8"/>
  <c r="U7" i="8"/>
  <c r="V4" i="8"/>
  <c r="S4" i="8"/>
  <c r="U4" i="8"/>
  <c r="V2" i="8"/>
  <c r="S2" i="8"/>
  <c r="U2" i="8"/>
  <c r="V6" i="8"/>
  <c r="S6" i="8"/>
  <c r="U6" i="8"/>
  <c r="V3" i="8"/>
  <c r="S3" i="8"/>
  <c r="U3" i="8"/>
  <c r="S34" i="6"/>
  <c r="U34" i="6"/>
  <c r="S41" i="6"/>
  <c r="U41" i="6"/>
  <c r="S13" i="6"/>
  <c r="U13" i="6"/>
  <c r="V30" i="5"/>
  <c r="S30" i="5"/>
  <c r="U30" i="5"/>
  <c r="V14" i="5"/>
  <c r="S14" i="5"/>
  <c r="U14" i="5"/>
  <c r="V26" i="5"/>
  <c r="S26" i="5"/>
  <c r="U26" i="5"/>
  <c r="V9" i="5"/>
  <c r="S9" i="5"/>
  <c r="U9" i="5"/>
  <c r="V22" i="5"/>
  <c r="S22" i="5"/>
  <c r="U22" i="5"/>
  <c r="V13" i="5"/>
  <c r="S13" i="5"/>
  <c r="U13" i="5"/>
  <c r="V34" i="5"/>
  <c r="S34" i="5"/>
  <c r="U34" i="5"/>
  <c r="V33" i="5"/>
  <c r="S33" i="5"/>
  <c r="U33" i="5"/>
  <c r="V25" i="5"/>
  <c r="S25" i="5"/>
  <c r="U25" i="5"/>
  <c r="V32" i="5"/>
  <c r="S32" i="5"/>
  <c r="U32" i="5"/>
  <c r="V11" i="5"/>
  <c r="S11" i="5"/>
  <c r="U11" i="5"/>
  <c r="V21" i="5"/>
  <c r="S21" i="5"/>
  <c r="U21" i="5"/>
  <c r="V19" i="5"/>
  <c r="S19" i="5"/>
  <c r="U19" i="5"/>
  <c r="V10" i="5"/>
  <c r="S10" i="5"/>
  <c r="U10" i="5"/>
  <c r="V18" i="5"/>
  <c r="S18" i="5"/>
  <c r="U18" i="5"/>
  <c r="V8" i="5"/>
  <c r="S8" i="5"/>
  <c r="U8" i="5"/>
  <c r="V23" i="5"/>
  <c r="S23" i="5"/>
  <c r="U23" i="5"/>
  <c r="V17" i="5"/>
  <c r="S17" i="5"/>
  <c r="U17" i="5"/>
  <c r="V15" i="5"/>
  <c r="S15" i="5"/>
  <c r="U15" i="5"/>
  <c r="V28" i="5"/>
  <c r="S28" i="5"/>
  <c r="U28" i="5"/>
  <c r="V7" i="5"/>
  <c r="S7" i="5"/>
  <c r="U7" i="5"/>
  <c r="V5" i="5"/>
  <c r="S5" i="5"/>
  <c r="U5" i="5"/>
  <c r="V27" i="5"/>
  <c r="S27" i="5"/>
  <c r="U27" i="5"/>
  <c r="V4" i="5"/>
  <c r="S4" i="5"/>
  <c r="U4" i="5"/>
  <c r="V6" i="5"/>
  <c r="S6" i="5"/>
  <c r="U6" i="5"/>
  <c r="V2" i="5"/>
  <c r="S2" i="5"/>
  <c r="U2" i="5"/>
  <c r="V3" i="5"/>
  <c r="S3" i="5"/>
  <c r="U3" i="5"/>
  <c r="V13" i="4"/>
  <c r="S13" i="4"/>
  <c r="U13" i="4"/>
  <c r="V25" i="4"/>
  <c r="S25" i="4"/>
  <c r="U25" i="4"/>
  <c r="V10" i="4"/>
  <c r="S10" i="4"/>
  <c r="U10" i="4"/>
  <c r="V9" i="4"/>
  <c r="S9" i="4"/>
  <c r="U9" i="4"/>
  <c r="V7" i="4"/>
  <c r="S7" i="4"/>
  <c r="U7" i="4"/>
  <c r="V22" i="4"/>
  <c r="S22" i="4"/>
  <c r="U22" i="4"/>
  <c r="V16" i="4"/>
  <c r="S16" i="4"/>
  <c r="U16" i="4"/>
  <c r="V8" i="4"/>
  <c r="S8" i="4"/>
  <c r="U8" i="4"/>
  <c r="V23" i="4"/>
  <c r="S23" i="4"/>
  <c r="U23" i="4"/>
  <c r="V21" i="4"/>
  <c r="S21" i="4"/>
  <c r="U21" i="4"/>
  <c r="V20" i="4"/>
  <c r="S20" i="4"/>
  <c r="U20" i="4"/>
  <c r="V15" i="4"/>
  <c r="S15" i="4"/>
  <c r="U15" i="4"/>
  <c r="V5" i="4"/>
  <c r="S5" i="4"/>
  <c r="U5" i="4"/>
  <c r="V6" i="4"/>
  <c r="S6" i="4"/>
  <c r="U6" i="4"/>
  <c r="V4" i="4"/>
  <c r="S4" i="4"/>
  <c r="U4" i="4"/>
  <c r="V19" i="4"/>
  <c r="S19" i="4"/>
  <c r="U19" i="4"/>
  <c r="V12" i="4"/>
  <c r="S12" i="4"/>
  <c r="U12" i="4"/>
  <c r="V14" i="4"/>
  <c r="S14" i="4"/>
  <c r="U14" i="4"/>
  <c r="V3" i="4"/>
  <c r="S3" i="4"/>
  <c r="U3" i="4"/>
  <c r="V18" i="4"/>
  <c r="S18" i="4"/>
  <c r="U18" i="4"/>
  <c r="V2" i="4"/>
  <c r="S2" i="4"/>
  <c r="U2" i="4"/>
  <c r="N29" i="3"/>
  <c r="K29" i="3"/>
  <c r="M29" i="3"/>
  <c r="N13" i="3"/>
  <c r="K13" i="3"/>
  <c r="M13" i="3"/>
  <c r="N31" i="3"/>
  <c r="K31" i="3"/>
  <c r="M31" i="3"/>
  <c r="N24" i="3"/>
  <c r="K24" i="3"/>
  <c r="M24" i="3"/>
  <c r="N14" i="3"/>
  <c r="K14" i="3"/>
  <c r="M14" i="3"/>
  <c r="N22" i="3"/>
  <c r="K22" i="3"/>
  <c r="M22" i="3"/>
  <c r="N17" i="3"/>
  <c r="K17" i="3"/>
  <c r="M17" i="3"/>
  <c r="N7" i="3"/>
  <c r="K7" i="3"/>
  <c r="M7" i="3"/>
  <c r="N26" i="3"/>
  <c r="K27" i="3"/>
  <c r="M27" i="3"/>
  <c r="N15" i="3"/>
  <c r="K15" i="3"/>
  <c r="M15" i="3"/>
  <c r="N21" i="3"/>
  <c r="K21" i="3"/>
  <c r="M21" i="3"/>
  <c r="N20" i="3"/>
  <c r="K20" i="3"/>
  <c r="M20" i="3"/>
  <c r="N10" i="3"/>
  <c r="K10" i="3"/>
  <c r="M10" i="3"/>
  <c r="N27" i="3"/>
  <c r="K26" i="3"/>
  <c r="M26" i="3"/>
  <c r="N9" i="3"/>
  <c r="K9" i="3"/>
  <c r="M9" i="3"/>
  <c r="N12" i="3"/>
  <c r="K12" i="3"/>
  <c r="M12" i="3"/>
  <c r="N6" i="3"/>
  <c r="K6" i="3"/>
  <c r="M6" i="3"/>
  <c r="N8" i="3"/>
  <c r="K8" i="3"/>
  <c r="M8" i="3"/>
  <c r="N19" i="3"/>
  <c r="K19" i="3"/>
  <c r="M19" i="3"/>
  <c r="N5" i="3"/>
  <c r="K5" i="3"/>
  <c r="M5" i="3"/>
  <c r="N11" i="3"/>
  <c r="K11" i="3"/>
  <c r="M11" i="3"/>
  <c r="N4" i="3"/>
  <c r="K4" i="3"/>
  <c r="M4" i="3"/>
  <c r="N3" i="3"/>
  <c r="K3" i="3"/>
  <c r="M3" i="3"/>
  <c r="N2" i="3"/>
  <c r="K2" i="3"/>
  <c r="M2" i="3"/>
  <c r="N50" i="2"/>
  <c r="N81" i="2"/>
  <c r="N51" i="2"/>
  <c r="N80" i="2"/>
  <c r="N21" i="2"/>
  <c r="N78" i="2"/>
  <c r="N77" i="2"/>
  <c r="N58" i="2"/>
  <c r="N76" i="2"/>
  <c r="N75" i="2"/>
  <c r="N35" i="2"/>
  <c r="N74" i="2"/>
  <c r="N73" i="2"/>
  <c r="N60" i="2"/>
  <c r="N72" i="2"/>
  <c r="N30" i="2"/>
  <c r="N71" i="2"/>
  <c r="N56" i="2"/>
  <c r="N70" i="2"/>
  <c r="N54" i="2"/>
  <c r="N49" i="2"/>
  <c r="N69" i="2"/>
  <c r="N68" i="2"/>
  <c r="N59" i="2"/>
  <c r="N45" i="2"/>
  <c r="N52" i="2"/>
  <c r="N67" i="2"/>
  <c r="N14" i="2"/>
  <c r="N17" i="2"/>
  <c r="N46" i="2"/>
  <c r="N27" i="2"/>
  <c r="N57" i="2"/>
  <c r="N8" i="2"/>
  <c r="N66" i="2"/>
  <c r="N23" i="2"/>
  <c r="N65" i="2"/>
  <c r="N40" i="2"/>
  <c r="N64" i="2"/>
  <c r="N63" i="2"/>
  <c r="K63" i="2"/>
  <c r="M63" i="2"/>
  <c r="N62" i="2"/>
  <c r="K62" i="2"/>
  <c r="M62" i="2"/>
  <c r="N19" i="2"/>
  <c r="K19" i="2"/>
  <c r="M19" i="2"/>
  <c r="N79" i="2"/>
  <c r="N48" i="2"/>
  <c r="N39" i="2"/>
  <c r="N24" i="2"/>
  <c r="N31" i="2"/>
  <c r="N44" i="2"/>
  <c r="N42" i="2"/>
  <c r="N15" i="2"/>
  <c r="N53" i="2"/>
  <c r="N29" i="2"/>
  <c r="N37" i="2"/>
  <c r="N13" i="2"/>
  <c r="N10" i="2"/>
  <c r="N11" i="2"/>
  <c r="N34" i="2"/>
  <c r="N9" i="2"/>
  <c r="N7" i="2"/>
  <c r="N25" i="2"/>
  <c r="N4" i="2"/>
  <c r="N60" i="1"/>
  <c r="K60" i="1"/>
  <c r="M60" i="1"/>
  <c r="N133" i="1"/>
  <c r="K133" i="1"/>
  <c r="M133" i="1"/>
  <c r="N166" i="1"/>
  <c r="K166" i="1"/>
  <c r="M166" i="1"/>
  <c r="N37" i="1"/>
  <c r="K37" i="1"/>
  <c r="M37" i="1"/>
  <c r="N89" i="1"/>
  <c r="K89" i="1"/>
  <c r="M89" i="1"/>
  <c r="N165" i="1"/>
  <c r="K165" i="1"/>
  <c r="M165" i="1"/>
  <c r="N121" i="1"/>
  <c r="K121" i="1"/>
  <c r="M121" i="1"/>
  <c r="N74" i="1"/>
  <c r="K74" i="1"/>
  <c r="M74" i="1"/>
  <c r="N111" i="1"/>
  <c r="K111" i="1"/>
  <c r="M111" i="1"/>
  <c r="N128" i="1"/>
  <c r="K128" i="1"/>
  <c r="M128" i="1"/>
  <c r="N58" i="1"/>
  <c r="K58" i="1"/>
  <c r="M58" i="1"/>
  <c r="N129" i="1"/>
  <c r="K129" i="1"/>
  <c r="M129" i="1"/>
  <c r="N164" i="1"/>
  <c r="K164" i="1"/>
  <c r="M164" i="1"/>
  <c r="N163" i="1"/>
  <c r="K163" i="1"/>
  <c r="M163" i="1"/>
  <c r="N101" i="1"/>
  <c r="K101" i="1"/>
  <c r="M101" i="1"/>
  <c r="N130" i="1"/>
  <c r="K130" i="1"/>
  <c r="M130" i="1"/>
  <c r="N123" i="1"/>
  <c r="K123" i="1"/>
  <c r="M123" i="1"/>
  <c r="N118" i="1"/>
  <c r="K118" i="1"/>
  <c r="M118" i="1"/>
  <c r="N162" i="1"/>
  <c r="K162" i="1"/>
  <c r="M162" i="1"/>
  <c r="N138" i="1"/>
  <c r="K138" i="1"/>
  <c r="M138" i="1"/>
  <c r="N113" i="1"/>
  <c r="K113" i="1"/>
  <c r="M113" i="1"/>
  <c r="N67" i="1"/>
  <c r="K67" i="1"/>
  <c r="M67" i="1"/>
  <c r="N38" i="1"/>
  <c r="K38" i="1"/>
  <c r="M38" i="1"/>
  <c r="N161" i="1"/>
  <c r="K161" i="1"/>
  <c r="M161" i="1"/>
  <c r="N77" i="1"/>
  <c r="K77" i="1"/>
  <c r="M77" i="1"/>
  <c r="N160" i="1"/>
  <c r="K160" i="1"/>
  <c r="M160" i="1"/>
  <c r="N85" i="1"/>
  <c r="K85" i="1"/>
  <c r="M85" i="1"/>
  <c r="N159" i="1"/>
  <c r="K159" i="1"/>
  <c r="M159" i="1"/>
  <c r="N158" i="1"/>
  <c r="K158" i="1"/>
  <c r="M158" i="1"/>
  <c r="N100" i="1"/>
  <c r="K100" i="1"/>
  <c r="M100" i="1"/>
  <c r="N157" i="1"/>
  <c r="K157" i="1"/>
  <c r="M157" i="1"/>
  <c r="N102" i="1"/>
  <c r="K102" i="1"/>
  <c r="M102" i="1"/>
  <c r="N15" i="1"/>
  <c r="K15" i="1"/>
  <c r="M15" i="1"/>
  <c r="N107" i="1"/>
  <c r="K107" i="1"/>
  <c r="M107" i="1"/>
  <c r="N156" i="1"/>
  <c r="K156" i="1"/>
  <c r="M156" i="1"/>
  <c r="N155" i="1"/>
  <c r="K155" i="1"/>
  <c r="M155" i="1"/>
  <c r="N154" i="1"/>
  <c r="K154" i="1"/>
  <c r="M154" i="1"/>
  <c r="N42" i="1"/>
  <c r="K42" i="1"/>
  <c r="M42" i="1"/>
  <c r="N144" i="1"/>
  <c r="K144" i="1"/>
  <c r="M144" i="1"/>
  <c r="N79" i="1"/>
  <c r="K79" i="1"/>
  <c r="M79" i="1"/>
  <c r="N153" i="1"/>
  <c r="K153" i="1"/>
  <c r="M153" i="1"/>
  <c r="N106" i="1"/>
  <c r="K106" i="1"/>
  <c r="M106" i="1"/>
  <c r="N152" i="1"/>
  <c r="K152" i="1"/>
  <c r="M152" i="1"/>
  <c r="N44" i="1"/>
  <c r="K44" i="1"/>
  <c r="M44" i="1"/>
  <c r="N112" i="1"/>
  <c r="K112" i="1"/>
  <c r="M112" i="1"/>
  <c r="N69" i="1"/>
  <c r="K69" i="1"/>
  <c r="M69" i="1"/>
  <c r="N116" i="1"/>
  <c r="K116" i="1"/>
  <c r="M116" i="1"/>
  <c r="N151" i="1"/>
  <c r="K151" i="1"/>
  <c r="M151" i="1"/>
  <c r="N150" i="1"/>
  <c r="K150" i="1"/>
  <c r="M150" i="1"/>
  <c r="N132" i="1"/>
  <c r="K132" i="1"/>
  <c r="M132" i="1"/>
  <c r="N108" i="1"/>
  <c r="K108" i="1"/>
  <c r="M108" i="1"/>
  <c r="N46" i="1"/>
  <c r="K46" i="1"/>
  <c r="M46" i="1"/>
  <c r="N149" i="1"/>
  <c r="K149" i="1"/>
  <c r="M149" i="1"/>
  <c r="N114" i="1"/>
  <c r="K114" i="1"/>
  <c r="M114" i="1"/>
  <c r="N148" i="1"/>
  <c r="K148" i="1"/>
  <c r="M148" i="1"/>
  <c r="N81" i="1"/>
  <c r="K81" i="1"/>
  <c r="M81" i="1"/>
  <c r="N115" i="1"/>
  <c r="K115" i="1"/>
  <c r="M115" i="1"/>
  <c r="N147" i="1"/>
  <c r="K147" i="1"/>
  <c r="M147" i="1"/>
  <c r="N76" i="1"/>
  <c r="K76" i="1"/>
  <c r="M76" i="1"/>
  <c r="N146" i="1"/>
  <c r="K146" i="1"/>
  <c r="M146" i="1"/>
  <c r="N103" i="1"/>
  <c r="K103" i="1"/>
  <c r="M103" i="1"/>
  <c r="N145" i="1"/>
  <c r="K145" i="1"/>
  <c r="M145" i="1"/>
  <c r="N72" i="1"/>
  <c r="K72" i="1"/>
  <c r="M72" i="1"/>
  <c r="N127" i="1"/>
  <c r="K127" i="1"/>
  <c r="M127" i="1"/>
  <c r="N143" i="1"/>
  <c r="K143" i="1"/>
  <c r="M143" i="1"/>
  <c r="N142" i="1"/>
  <c r="K142" i="1"/>
  <c r="M142" i="1"/>
  <c r="N110" i="1"/>
  <c r="K110" i="1"/>
  <c r="M110" i="1"/>
  <c r="N104" i="1"/>
  <c r="K104" i="1"/>
  <c r="M104" i="1"/>
  <c r="N141" i="1"/>
  <c r="K141" i="1"/>
  <c r="M141" i="1"/>
  <c r="N65" i="1"/>
  <c r="K65" i="1"/>
  <c r="M65" i="1"/>
  <c r="N48" i="1"/>
  <c r="K48" i="1"/>
  <c r="M48" i="1"/>
  <c r="N140" i="1"/>
  <c r="K140" i="1"/>
  <c r="M140" i="1"/>
  <c r="N68" i="1"/>
  <c r="K68" i="1"/>
  <c r="M68" i="1"/>
  <c r="N57" i="1"/>
  <c r="K57" i="1"/>
  <c r="M57" i="1"/>
  <c r="N98" i="1"/>
  <c r="K98" i="1"/>
  <c r="M98" i="1"/>
  <c r="N97" i="1"/>
  <c r="K97" i="1"/>
  <c r="M97" i="1"/>
  <c r="N55" i="1"/>
  <c r="K55" i="1"/>
  <c r="M55" i="1"/>
  <c r="N126" i="1"/>
  <c r="K126" i="1"/>
  <c r="M126" i="1"/>
  <c r="N125" i="1"/>
  <c r="K125" i="1"/>
  <c r="M125" i="1"/>
  <c r="N54" i="1"/>
  <c r="K54" i="1"/>
  <c r="M54" i="1"/>
  <c r="N124" i="1"/>
  <c r="K124" i="1"/>
  <c r="M124" i="1"/>
  <c r="N83" i="1"/>
  <c r="K83" i="1"/>
  <c r="M83" i="1"/>
  <c r="N96" i="1"/>
  <c r="K96" i="1"/>
  <c r="M96" i="1"/>
  <c r="N47" i="1"/>
  <c r="K47" i="1"/>
  <c r="M47" i="1"/>
  <c r="N78" i="1"/>
  <c r="K78" i="1"/>
  <c r="M78" i="1"/>
  <c r="N88" i="1"/>
  <c r="K88" i="1"/>
  <c r="M88" i="1"/>
  <c r="N95" i="1"/>
  <c r="K95" i="1"/>
  <c r="M95" i="1"/>
  <c r="N93" i="1"/>
  <c r="K93" i="1"/>
  <c r="M93" i="1"/>
  <c r="N91" i="1"/>
  <c r="K91" i="1"/>
  <c r="M91" i="1"/>
  <c r="N122" i="1"/>
  <c r="K122" i="1"/>
  <c r="M122" i="1"/>
  <c r="N87" i="1"/>
  <c r="K87" i="1"/>
  <c r="M87" i="1"/>
  <c r="N94" i="1"/>
  <c r="K94" i="1"/>
  <c r="M94" i="1"/>
  <c r="N49" i="1"/>
  <c r="K49" i="1"/>
  <c r="M49" i="1"/>
  <c r="N35" i="1"/>
  <c r="K35" i="1"/>
  <c r="M35" i="1"/>
  <c r="N53" i="1"/>
  <c r="K53" i="1"/>
  <c r="M53" i="1"/>
  <c r="N50" i="1"/>
  <c r="K50" i="1"/>
  <c r="M50" i="1"/>
  <c r="N120" i="1"/>
  <c r="K120" i="1"/>
  <c r="M120" i="1"/>
  <c r="N84" i="1"/>
  <c r="K84" i="1"/>
  <c r="M84" i="1"/>
  <c r="N86" i="1"/>
  <c r="K86" i="1"/>
  <c r="M86" i="1"/>
  <c r="N117" i="1"/>
  <c r="K117" i="1"/>
  <c r="M117" i="1"/>
  <c r="N17" i="1"/>
  <c r="K17" i="1"/>
  <c r="M17" i="1"/>
  <c r="N45" i="1"/>
  <c r="K45" i="1"/>
  <c r="M45" i="1"/>
  <c r="N51" i="1"/>
  <c r="K51" i="1"/>
  <c r="M51" i="1"/>
  <c r="N75" i="1"/>
  <c r="K75" i="1"/>
  <c r="M75" i="1"/>
  <c r="N80" i="1"/>
  <c r="K80" i="1"/>
  <c r="M80" i="1"/>
  <c r="N29" i="1"/>
  <c r="K29" i="1"/>
  <c r="M29" i="1"/>
  <c r="N33" i="1"/>
  <c r="K33" i="1"/>
  <c r="M33" i="1"/>
  <c r="N70" i="1"/>
  <c r="K70" i="1"/>
  <c r="M70" i="1"/>
  <c r="N52" i="1"/>
  <c r="K52" i="1"/>
  <c r="M52" i="1"/>
  <c r="N28" i="1"/>
  <c r="K28" i="1"/>
  <c r="M28" i="1"/>
  <c r="N43" i="1"/>
  <c r="K43" i="1"/>
  <c r="M43" i="1"/>
  <c r="N18" i="1"/>
  <c r="K18" i="1"/>
  <c r="M18" i="1"/>
  <c r="N73" i="1"/>
  <c r="K73" i="1"/>
  <c r="M73" i="1"/>
  <c r="N39" i="1"/>
  <c r="K39" i="1"/>
  <c r="M39" i="1"/>
  <c r="N14" i="1"/>
  <c r="K14" i="1"/>
  <c r="M14" i="1"/>
  <c r="N30" i="1"/>
  <c r="K30" i="1"/>
  <c r="M30" i="1"/>
  <c r="N32" i="1"/>
  <c r="K32" i="1"/>
  <c r="M32" i="1"/>
  <c r="N71" i="1"/>
  <c r="K71" i="1"/>
  <c r="M71" i="1"/>
  <c r="N31" i="1"/>
  <c r="K31" i="1"/>
  <c r="M31" i="1"/>
  <c r="N22" i="1"/>
  <c r="K22" i="1"/>
  <c r="M22" i="1"/>
  <c r="N40" i="1"/>
  <c r="K40" i="1"/>
  <c r="M40" i="1"/>
  <c r="N62" i="1"/>
  <c r="K62" i="1"/>
  <c r="M62" i="1"/>
  <c r="N21" i="1"/>
  <c r="K21" i="1"/>
  <c r="M21" i="1"/>
  <c r="N41" i="1"/>
  <c r="K41" i="1"/>
  <c r="M41" i="1"/>
  <c r="N8" i="1"/>
  <c r="K8" i="1"/>
  <c r="M8" i="1"/>
  <c r="N34" i="1"/>
  <c r="K34" i="1"/>
  <c r="M34" i="1"/>
  <c r="N64" i="1"/>
  <c r="K64" i="1"/>
  <c r="M64" i="1"/>
  <c r="N20" i="1"/>
  <c r="K20" i="1"/>
  <c r="M20" i="1"/>
  <c r="N24" i="1"/>
  <c r="K24" i="1"/>
  <c r="M24" i="1"/>
  <c r="N16" i="1"/>
  <c r="K16" i="1"/>
  <c r="M16" i="1"/>
  <c r="N27" i="1"/>
  <c r="K27" i="1"/>
  <c r="M27" i="1"/>
  <c r="N26" i="1"/>
  <c r="K26" i="1"/>
  <c r="M26" i="1"/>
  <c r="N12" i="1"/>
  <c r="K12" i="1"/>
  <c r="M12" i="1"/>
  <c r="N59" i="1"/>
  <c r="K59" i="1"/>
  <c r="M59" i="1"/>
  <c r="N10" i="1"/>
  <c r="K10" i="1"/>
  <c r="M10" i="1"/>
  <c r="N13" i="1"/>
  <c r="K13" i="1"/>
  <c r="M13" i="1"/>
  <c r="N7" i="1"/>
  <c r="K7" i="1"/>
  <c r="M7" i="1"/>
  <c r="N9" i="1"/>
  <c r="K9" i="1"/>
  <c r="M9" i="1"/>
  <c r="N6" i="1"/>
  <c r="K6" i="1"/>
  <c r="M6" i="1"/>
  <c r="N25" i="1"/>
  <c r="K25" i="1"/>
  <c r="M25" i="1"/>
  <c r="N5" i="1"/>
  <c r="K5" i="1"/>
  <c r="M5" i="1"/>
  <c r="N11" i="1"/>
  <c r="K11" i="1"/>
  <c r="M11" i="1"/>
  <c r="N4" i="1"/>
  <c r="K4" i="1"/>
  <c r="M4" i="1"/>
  <c r="N3" i="1"/>
  <c r="K3" i="1"/>
  <c r="M3" i="1"/>
  <c r="N2" i="1"/>
  <c r="K2" i="1"/>
  <c r="M2" i="1"/>
</calcChain>
</file>

<file path=xl/sharedStrings.xml><?xml version="1.0" encoding="utf-8"?>
<sst xmlns="http://schemas.openxmlformats.org/spreadsheetml/2006/main" count="637" uniqueCount="266">
  <si>
    <t>plaats</t>
  </si>
  <si>
    <t>Sloepnaam</t>
  </si>
  <si>
    <t>Vecht</t>
  </si>
  <si>
    <t>Grou</t>
  </si>
  <si>
    <t>Kaagrace</t>
  </si>
  <si>
    <t>Zwolle</t>
  </si>
  <si>
    <t>Zwarte water</t>
  </si>
  <si>
    <t>Veere</t>
  </si>
  <si>
    <t>Langweer</t>
  </si>
  <si>
    <t>Amsterdam</t>
  </si>
  <si>
    <t>Subtotaal</t>
  </si>
  <si>
    <t>Slechtste</t>
  </si>
  <si>
    <t>Totaal</t>
  </si>
  <si>
    <t>Grutte Bear</t>
  </si>
  <si>
    <t>Pulletje</t>
  </si>
  <si>
    <t>Orkaan</t>
  </si>
  <si>
    <t>Anthony van Hoboken</t>
  </si>
  <si>
    <t>Trewes 2</t>
  </si>
  <si>
    <t>Azorean High</t>
  </si>
  <si>
    <t>Serdon</t>
  </si>
  <si>
    <t>Razende Snol</t>
  </si>
  <si>
    <t>Visbyvaarder</t>
  </si>
  <si>
    <t>Trewes 1</t>
  </si>
  <si>
    <t>Gebr van Amerongen</t>
  </si>
  <si>
    <t>Twirre</t>
  </si>
  <si>
    <t>Hjoed ’n Makkie 2</t>
  </si>
  <si>
    <t>W2</t>
  </si>
  <si>
    <t>Iwan Franko</t>
  </si>
  <si>
    <t>Evert Deddes</t>
  </si>
  <si>
    <t>’t Anckertje</t>
  </si>
  <si>
    <t xml:space="preserve">De Vecht </t>
  </si>
  <si>
    <t>Vergaan</t>
  </si>
  <si>
    <t>D’Isela</t>
  </si>
  <si>
    <t>Sloepweesje</t>
  </si>
  <si>
    <t>Haarlemmerhout</t>
  </si>
  <si>
    <t>Cor de Bruin 2</t>
  </si>
  <si>
    <t>Zuyderzee</t>
  </si>
  <si>
    <t>Guinevere</t>
  </si>
  <si>
    <t>Caatje van Warmond</t>
  </si>
  <si>
    <t>Cor de Bruin 1</t>
  </si>
  <si>
    <t>Mercator</t>
  </si>
  <si>
    <t xml:space="preserve">Fjoerfugel </t>
  </si>
  <si>
    <t>Sterke Sietze</t>
  </si>
  <si>
    <t>Dikkertje</t>
  </si>
  <si>
    <t>Te Maru</t>
  </si>
  <si>
    <t>Maaike</t>
  </si>
  <si>
    <t xml:space="preserve">Schonevaarder </t>
  </si>
  <si>
    <t>’t Haakie</t>
  </si>
  <si>
    <t>Ben Vossenaar</t>
  </si>
  <si>
    <t>De MAC</t>
  </si>
  <si>
    <t>Rotterdammer 2</t>
  </si>
  <si>
    <t>Witte de With</t>
  </si>
  <si>
    <t>Boomsluiter</t>
  </si>
  <si>
    <t>Octopus</t>
  </si>
  <si>
    <t>Herkenning</t>
  </si>
  <si>
    <t>Jan van Riebeeck</t>
  </si>
  <si>
    <t>Doorhaler</t>
  </si>
  <si>
    <t xml:space="preserve">Bergenvaarder </t>
  </si>
  <si>
    <t>Pollux</t>
  </si>
  <si>
    <t>Witte Beer</t>
  </si>
  <si>
    <t>t oude dock</t>
  </si>
  <si>
    <t>Roy Hesterman</t>
  </si>
  <si>
    <t>De Onrust</t>
  </si>
  <si>
    <t>Stad Kampen</t>
  </si>
  <si>
    <t>Bertha</t>
  </si>
  <si>
    <t>HES Amsterdam</t>
  </si>
  <si>
    <t>Lootsman</t>
  </si>
  <si>
    <t>Spiering II</t>
  </si>
  <si>
    <t>Laura G</t>
  </si>
  <si>
    <t xml:space="preserve">Voorbijganger </t>
  </si>
  <si>
    <t>Het witte schuim</t>
  </si>
  <si>
    <t>t Kromhout</t>
  </si>
  <si>
    <t>Castor</t>
  </si>
  <si>
    <t>Hertog van Gelre</t>
  </si>
  <si>
    <t>Adamteus</t>
  </si>
  <si>
    <t>Kaag 1</t>
  </si>
  <si>
    <t xml:space="preserve">Amazone </t>
  </si>
  <si>
    <t>Thussen Uit</t>
  </si>
  <si>
    <t>Curved Wood</t>
  </si>
  <si>
    <t>Icterus</t>
  </si>
  <si>
    <t>Waternimf</t>
  </si>
  <si>
    <t>Kaatje</t>
  </si>
  <si>
    <t>Plancius</t>
  </si>
  <si>
    <t>Albatros</t>
  </si>
  <si>
    <t>Aludux</t>
  </si>
  <si>
    <t>Arad</t>
  </si>
  <si>
    <t>Averij</t>
  </si>
  <si>
    <t>Bacchus</t>
  </si>
  <si>
    <t>Benwyvis</t>
  </si>
  <si>
    <t>Berend Koster</t>
  </si>
  <si>
    <t>Brandaris</t>
  </si>
  <si>
    <t>Bruzer</t>
  </si>
  <si>
    <t>Buffel</t>
  </si>
  <si>
    <t>Carma</t>
  </si>
  <si>
    <t>De Huysman</t>
  </si>
  <si>
    <t>De Kaapse Pracht</t>
  </si>
  <si>
    <t>De Rijp</t>
  </si>
  <si>
    <t>De Turftraper</t>
  </si>
  <si>
    <t>De Vic</t>
  </si>
  <si>
    <t>Den Gouden Phoenix</t>
  </si>
  <si>
    <t>Doeke Doeksen</t>
  </si>
  <si>
    <t>Dolfijn</t>
  </si>
  <si>
    <t>Doordouwer</t>
  </si>
  <si>
    <t>Doordrijver</t>
  </si>
  <si>
    <t>Egbert Wagenborg</t>
  </si>
  <si>
    <t>El Flamingo</t>
  </si>
  <si>
    <t>Epoxydus</t>
  </si>
  <si>
    <t>Forel</t>
  </si>
  <si>
    <t>Haal an Antje</t>
  </si>
  <si>
    <t>Jan Snoek</t>
  </si>
  <si>
    <t>Jan van den Berg</t>
  </si>
  <si>
    <t>Jan van Schaffelaar</t>
  </si>
  <si>
    <t>Kromme Dick</t>
  </si>
  <si>
    <t>Last of Titanic</t>
  </si>
  <si>
    <t>Leeuwke</t>
  </si>
  <si>
    <t>Leugenaar</t>
  </si>
  <si>
    <t>Mare Australis</t>
  </si>
  <si>
    <t>Mata Hari</t>
  </si>
  <si>
    <t>Noordhoek</t>
  </si>
  <si>
    <t>Moby dick</t>
  </si>
  <si>
    <t>Moos</t>
  </si>
  <si>
    <t>Mumbo Jumbo</t>
  </si>
  <si>
    <t>Murk</t>
  </si>
  <si>
    <t>Noordvaarder</t>
  </si>
  <si>
    <t xml:space="preserve">Oksewiel </t>
  </si>
  <si>
    <t>Onversaagd</t>
  </si>
  <si>
    <t>Poolzee</t>
  </si>
  <si>
    <t>Pulp fiction</t>
  </si>
  <si>
    <t>Quo Vadis</t>
  </si>
  <si>
    <t>Red Pepper</t>
  </si>
  <si>
    <t>Remex Liberus</t>
  </si>
  <si>
    <t>Samskip Endurance</t>
  </si>
  <si>
    <t>Schone Waardin</t>
  </si>
  <si>
    <t>Schotse Vier</t>
  </si>
  <si>
    <t>Seahorse</t>
  </si>
  <si>
    <t>skomskower</t>
  </si>
  <si>
    <t>Snurk</t>
  </si>
  <si>
    <t>Splitcase</t>
  </si>
  <si>
    <t>Steenbok</t>
  </si>
  <si>
    <t>t Veertje</t>
  </si>
  <si>
    <t>The White One</t>
  </si>
  <si>
    <t>Titanic</t>
  </si>
  <si>
    <t xml:space="preserve">Toverbal </t>
  </si>
  <si>
    <t>Twister</t>
  </si>
  <si>
    <t xml:space="preserve">Vecht </t>
  </si>
  <si>
    <t>Vegevogel</t>
  </si>
  <si>
    <t>Viking</t>
  </si>
  <si>
    <t>Visioen</t>
  </si>
  <si>
    <t>Voorganck</t>
  </si>
  <si>
    <t>Wetterfretter</t>
  </si>
  <si>
    <t>Wildenborch</t>
  </si>
  <si>
    <t>Yellow Fin</t>
  </si>
  <si>
    <t xml:space="preserve">Zeeleeuw  </t>
  </si>
  <si>
    <t>Zeeleeuw 2</t>
  </si>
  <si>
    <t>Zeeotter 2</t>
  </si>
  <si>
    <t>Ypke diesel</t>
  </si>
  <si>
    <t>Harlingen</t>
  </si>
  <si>
    <t>Lemmer</t>
  </si>
  <si>
    <t>Terherne</t>
  </si>
  <si>
    <t>Bruinisse</t>
  </si>
  <si>
    <t>Veerse meer</t>
  </si>
  <si>
    <t>Makkum</t>
  </si>
  <si>
    <t>Muiden</t>
  </si>
  <si>
    <t>Najade</t>
  </si>
  <si>
    <t>Gia light</t>
  </si>
  <si>
    <t>Beluga</t>
  </si>
  <si>
    <t>Lytse Bear</t>
  </si>
  <si>
    <t>Onvervaard</t>
  </si>
  <si>
    <t>Trewes 3</t>
  </si>
  <si>
    <t>Bartix</t>
  </si>
  <si>
    <t>Zusje</t>
  </si>
  <si>
    <t>Hjoed n Makkie 1</t>
  </si>
  <si>
    <t>Rode draak</t>
  </si>
  <si>
    <t>Sir Lancelot skynner</t>
  </si>
  <si>
    <t>Tobbe</t>
  </si>
  <si>
    <t>Danser</t>
  </si>
  <si>
    <t>Oksewiel II</t>
  </si>
  <si>
    <t>Ben Wyvis</t>
  </si>
  <si>
    <t>Katowich</t>
  </si>
  <si>
    <t>Mytilus</t>
  </si>
  <si>
    <t>van Ommeren</t>
  </si>
  <si>
    <t>Vic</t>
  </si>
  <si>
    <t>8 Beaufort</t>
  </si>
  <si>
    <t>Altied Wad</t>
  </si>
  <si>
    <t>Amazone</t>
  </si>
  <si>
    <t>Bergenvaarder</t>
  </si>
  <si>
    <t>Curved wood</t>
  </si>
  <si>
    <t>De Mac</t>
  </si>
  <si>
    <t>de Paardekreek</t>
  </si>
  <si>
    <t>Delphine</t>
  </si>
  <si>
    <t>d'isela</t>
  </si>
  <si>
    <t xml:space="preserve">Jan van der Berg </t>
  </si>
  <si>
    <t>Kaapse Pracht</t>
  </si>
  <si>
    <t>Kaapse Vreugd</t>
  </si>
  <si>
    <t>Karakter</t>
  </si>
  <si>
    <t>Lady Killer</t>
  </si>
  <si>
    <t>Nou-en</t>
  </si>
  <si>
    <t>Oihonna</t>
  </si>
  <si>
    <t>Oksewiel 1</t>
  </si>
  <si>
    <t>Red pepper</t>
  </si>
  <si>
    <t>Rijp</t>
  </si>
  <si>
    <t>Rompy</t>
  </si>
  <si>
    <t>Schokland</t>
  </si>
  <si>
    <t>Skomskower</t>
  </si>
  <si>
    <t>Skomskowster</t>
  </si>
  <si>
    <t>Spiering 2</t>
  </si>
  <si>
    <t>Turftraper ll</t>
  </si>
  <si>
    <t xml:space="preserve">Twister </t>
  </si>
  <si>
    <t>Vecht De</t>
  </si>
  <si>
    <t>Virgo</t>
  </si>
  <si>
    <t>Voorbijganger</t>
  </si>
  <si>
    <t>Waterheks</t>
  </si>
  <si>
    <t>West Arvada</t>
  </si>
  <si>
    <t>Wetterspetter</t>
  </si>
  <si>
    <t>Zeven Dollen</t>
  </si>
  <si>
    <t>Grouw</t>
  </si>
  <si>
    <t>Zwarte Water</t>
  </si>
  <si>
    <t>Toverbal H-1</t>
  </si>
  <si>
    <t>zaanslag</t>
  </si>
  <si>
    <t>grou</t>
  </si>
  <si>
    <t>lemmer</t>
  </si>
  <si>
    <t>kaag</t>
  </si>
  <si>
    <t>zwolle</t>
  </si>
  <si>
    <t>terherne</t>
  </si>
  <si>
    <t>bruinisse</t>
  </si>
  <si>
    <t>veere</t>
  </si>
  <si>
    <t>makkum</t>
  </si>
  <si>
    <t>Cornelis Douwes</t>
  </si>
  <si>
    <t>Gouteyk</t>
  </si>
  <si>
    <t>Houtman</t>
  </si>
  <si>
    <t>Mooder Maas</t>
  </si>
  <si>
    <t>Ypke Diesel</t>
  </si>
  <si>
    <t>De Zeeleeuw</t>
  </si>
  <si>
    <t>Weesp</t>
  </si>
  <si>
    <t>Zaandam</t>
  </si>
  <si>
    <t>Maasrace</t>
  </si>
  <si>
    <t>totaal</t>
  </si>
  <si>
    <t>niet Geroeide races</t>
  </si>
  <si>
    <t>niet geroeid</t>
  </si>
  <si>
    <t>Gouteyck</t>
  </si>
  <si>
    <t>Wetterwrotter</t>
  </si>
  <si>
    <t>Hubert-Jans</t>
  </si>
  <si>
    <t>Leytsagher</t>
  </si>
  <si>
    <t>Hubert Jans</t>
  </si>
  <si>
    <t>Niet geroeide races</t>
  </si>
  <si>
    <t>niet geroeide races</t>
  </si>
  <si>
    <t>Salland</t>
  </si>
  <si>
    <t xml:space="preserve">Schonenvaarder </t>
  </si>
  <si>
    <t>Veerse Meer race</t>
  </si>
  <si>
    <t xml:space="preserve">Maasrace </t>
  </si>
  <si>
    <t>parel van Bru</t>
  </si>
  <si>
    <t>Parel van Bru</t>
  </si>
  <si>
    <t>Dappertje ( ex noordhoek)</t>
  </si>
  <si>
    <t>Dappertje/Noordhoek</t>
  </si>
  <si>
    <t>Zeester</t>
  </si>
  <si>
    <t>de Kubber</t>
  </si>
  <si>
    <t>De Kubber</t>
  </si>
  <si>
    <t xml:space="preserve">Jan van den Berg </t>
  </si>
  <si>
    <t>Barbarossa</t>
  </si>
  <si>
    <t>`t zeepaard</t>
  </si>
  <si>
    <t>Piet Haverkamp</t>
  </si>
  <si>
    <t>Dorus Rijkers</t>
  </si>
  <si>
    <t>Mare Liberum</t>
  </si>
  <si>
    <t>Mare Liberum/ con Amper</t>
  </si>
  <si>
    <t>Admiraal Simms</t>
  </si>
  <si>
    <t>Ran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</si>
</sst>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b/>
      <sz val="10"/>
      <name val="Cambria"/>
      <family val="1"/>
    </font>
    <font>
      <sz val="12"/>
      <name val="Cambria"/>
      <family val="1"/>
    </font>
    <font>
      <sz val="10"/>
      <name val="Cambria"/>
      <family val="1"/>
    </font>
    <font>
      <sz val="12"/>
      <name val="Calibri"/>
      <family val="2"/>
    </font>
    <font>
      <sz val="12"/>
      <color theme="1"/>
      <name val="Calibri"/>
      <family val="2"/>
      <scheme val="minor"/>
    </font>
    <font>
      <sz val="12"/>
      <name val="Cambria"/>
      <family val="1"/>
      <scheme val="major"/>
    </font>
    <font>
      <sz val="12"/>
      <name val="Calibri"/>
      <family val="2"/>
      <scheme val="minor"/>
    </font>
    <font>
      <sz val="10"/>
      <name val="Arial"/>
      <family val="2"/>
    </font>
    <font>
      <sz val="11"/>
      <name val="Cambria"/>
      <family val="1"/>
    </font>
    <font>
      <sz val="11"/>
      <color theme="1"/>
      <name val="Arial"/>
      <family val="2"/>
    </font>
    <font>
      <sz val="11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33">
    <xf numFmtId="0" fontId="0" fillId="0" borderId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</cellStyleXfs>
  <cellXfs count="247">
    <xf numFmtId="0" fontId="0" fillId="0" borderId="0" xfId="0"/>
    <xf numFmtId="0" fontId="1" fillId="2" borderId="1" xfId="0" applyFont="1" applyFill="1" applyBorder="1" applyAlignment="1">
      <alignment horizontal="center" textRotation="45"/>
    </xf>
    <xf numFmtId="0" fontId="1" fillId="3" borderId="1" xfId="0" applyFont="1" applyFill="1" applyBorder="1" applyAlignment="1">
      <alignment horizontal="center" textRotation="45"/>
    </xf>
    <xf numFmtId="0" fontId="1" fillId="3" borderId="2" xfId="0" applyFont="1" applyFill="1" applyBorder="1" applyAlignment="1">
      <alignment horizontal="center" textRotation="45"/>
    </xf>
    <xf numFmtId="0" fontId="0" fillId="0" borderId="0" xfId="0" applyFill="1" applyBorder="1"/>
    <xf numFmtId="0" fontId="2" fillId="0" borderId="1" xfId="0" applyFont="1" applyFill="1" applyBorder="1"/>
    <xf numFmtId="0" fontId="3" fillId="0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0" fillId="0" borderId="0" xfId="0" applyFill="1"/>
    <xf numFmtId="0" fontId="3" fillId="0" borderId="0" xfId="0" applyFont="1" applyFill="1" applyBorder="1"/>
    <xf numFmtId="0" fontId="4" fillId="0" borderId="1" xfId="0" applyFont="1" applyFill="1" applyBorder="1" applyAlignment="1">
      <alignment vertical="center"/>
    </xf>
    <xf numFmtId="0" fontId="3" fillId="0" borderId="1" xfId="0" applyFont="1" applyFill="1" applyBorder="1"/>
    <xf numFmtId="0" fontId="0" fillId="0" borderId="1" xfId="0" applyFill="1" applyBorder="1"/>
    <xf numFmtId="0" fontId="3" fillId="0" borderId="1" xfId="0" applyFont="1" applyBorder="1" applyAlignment="1">
      <alignment horizontal="center"/>
    </xf>
    <xf numFmtId="0" fontId="0" fillId="0" borderId="1" xfId="0" applyBorder="1"/>
    <xf numFmtId="0" fontId="0" fillId="6" borderId="1" xfId="0" applyFill="1" applyBorder="1"/>
    <xf numFmtId="0" fontId="0" fillId="0" borderId="1" xfId="0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1" xfId="0" applyFont="1" applyBorder="1"/>
    <xf numFmtId="0" fontId="0" fillId="5" borderId="1" xfId="0" applyFill="1" applyBorder="1"/>
    <xf numFmtId="0" fontId="3" fillId="0" borderId="0" xfId="0" applyFont="1" applyBorder="1"/>
    <xf numFmtId="0" fontId="8" fillId="0" borderId="0" xfId="0" applyFont="1"/>
    <xf numFmtId="0" fontId="3" fillId="0" borderId="0" xfId="0" applyFont="1"/>
    <xf numFmtId="0" fontId="4" fillId="0" borderId="1" xfId="0" applyFont="1" applyBorder="1" applyAlignment="1">
      <alignment vertical="center"/>
    </xf>
    <xf numFmtId="0" fontId="3" fillId="5" borderId="1" xfId="0" applyFont="1" applyFill="1" applyBorder="1" applyAlignment="1">
      <alignment horizontal="center" shrinkToFit="1"/>
    </xf>
    <xf numFmtId="0" fontId="3" fillId="0" borderId="0" xfId="0" applyFont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2" fillId="0" borderId="1" xfId="0" applyFont="1" applyBorder="1"/>
    <xf numFmtId="0" fontId="0" fillId="0" borderId="0" xfId="0" applyBorder="1"/>
    <xf numFmtId="0" fontId="9" fillId="0" borderId="1" xfId="0" applyFont="1" applyBorder="1"/>
    <xf numFmtId="0" fontId="9" fillId="0" borderId="1" xfId="0" applyFont="1" applyFill="1" applyBorder="1"/>
    <xf numFmtId="164" fontId="3" fillId="0" borderId="1" xfId="0" applyNumberFormat="1" applyFont="1" applyBorder="1" applyAlignment="1">
      <alignment horizontal="center"/>
    </xf>
    <xf numFmtId="0" fontId="1" fillId="7" borderId="2" xfId="0" applyFont="1" applyFill="1" applyBorder="1" applyAlignment="1">
      <alignment horizontal="center" textRotation="45"/>
    </xf>
    <xf numFmtId="0" fontId="1" fillId="2" borderId="2" xfId="0" applyFont="1" applyFill="1" applyBorder="1" applyAlignment="1">
      <alignment horizontal="center" textRotation="45"/>
    </xf>
    <xf numFmtId="0" fontId="3" fillId="0" borderId="1" xfId="0" applyFont="1" applyFill="1" applyBorder="1" applyAlignment="1">
      <alignment horizontal="left" vertical="center"/>
    </xf>
    <xf numFmtId="0" fontId="3" fillId="5" borderId="1" xfId="0" applyFont="1" applyFill="1" applyBorder="1" applyAlignment="1">
      <alignment horizontal="left" vertical="center" shrinkToFit="1"/>
    </xf>
    <xf numFmtId="0" fontId="3" fillId="5" borderId="1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0" fillId="3" borderId="0" xfId="0" applyFill="1" applyAlignment="1">
      <alignment horizontal="left" vertical="center"/>
    </xf>
    <xf numFmtId="0" fontId="0" fillId="6" borderId="1" xfId="0" applyFill="1" applyBorder="1" applyAlignment="1">
      <alignment horizontal="left" vertical="center"/>
    </xf>
    <xf numFmtId="0" fontId="0" fillId="4" borderId="1" xfId="0" applyFill="1" applyBorder="1" applyAlignment="1">
      <alignment textRotation="45"/>
    </xf>
    <xf numFmtId="0" fontId="3" fillId="0" borderId="0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 textRotation="45"/>
    </xf>
    <xf numFmtId="0" fontId="0" fillId="4" borderId="2" xfId="0" applyFill="1" applyBorder="1" applyAlignment="1">
      <alignment textRotation="45"/>
    </xf>
    <xf numFmtId="0" fontId="1" fillId="2" borderId="3" xfId="0" applyFont="1" applyFill="1" applyBorder="1" applyAlignment="1">
      <alignment horizontal="center" textRotation="45"/>
    </xf>
    <xf numFmtId="0" fontId="1" fillId="3" borderId="3" xfId="0" applyFont="1" applyFill="1" applyBorder="1" applyAlignment="1">
      <alignment horizontal="center" textRotation="45"/>
    </xf>
    <xf numFmtId="0" fontId="1" fillId="4" borderId="3" xfId="0" applyFont="1" applyFill="1" applyBorder="1" applyAlignment="1">
      <alignment horizontal="center" textRotation="45"/>
    </xf>
    <xf numFmtId="0" fontId="3" fillId="0" borderId="4" xfId="0" applyFont="1" applyFill="1" applyBorder="1"/>
    <xf numFmtId="0" fontId="3" fillId="5" borderId="4" xfId="0" applyFont="1" applyFill="1" applyBorder="1" applyAlignment="1">
      <alignment horizontal="center"/>
    </xf>
    <xf numFmtId="0" fontId="3" fillId="6" borderId="4" xfId="0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6" borderId="3" xfId="0" applyFill="1" applyBorder="1"/>
    <xf numFmtId="0" fontId="0" fillId="0" borderId="4" xfId="0" applyBorder="1"/>
    <xf numFmtId="0" fontId="0" fillId="6" borderId="4" xfId="0" applyFill="1" applyBorder="1"/>
    <xf numFmtId="0" fontId="3" fillId="8" borderId="1" xfId="0" applyFont="1" applyFill="1" applyBorder="1" applyAlignment="1">
      <alignment horizontal="center"/>
    </xf>
    <xf numFmtId="0" fontId="3" fillId="5" borderId="3" xfId="0" applyFont="1" applyFill="1" applyBorder="1" applyAlignment="1">
      <alignment horizontal="center"/>
    </xf>
    <xf numFmtId="0" fontId="3" fillId="6" borderId="3" xfId="0" applyFont="1" applyFill="1" applyBorder="1" applyAlignment="1">
      <alignment horizontal="center"/>
    </xf>
    <xf numFmtId="0" fontId="2" fillId="0" borderId="5" xfId="0" applyFont="1" applyFill="1" applyBorder="1"/>
    <xf numFmtId="0" fontId="4" fillId="0" borderId="5" xfId="0" applyFont="1" applyFill="1" applyBorder="1" applyAlignment="1">
      <alignment vertical="center"/>
    </xf>
    <xf numFmtId="0" fontId="0" fillId="8" borderId="1" xfId="0" applyFill="1" applyBorder="1"/>
    <xf numFmtId="0" fontId="0" fillId="8" borderId="1" xfId="0" applyFill="1" applyBorder="1" applyAlignment="1">
      <alignment horizontal="center" vertical="center"/>
    </xf>
    <xf numFmtId="0" fontId="4" fillId="8" borderId="1" xfId="0" applyFont="1" applyFill="1" applyBorder="1" applyAlignment="1">
      <alignment vertical="center"/>
    </xf>
    <xf numFmtId="0" fontId="2" fillId="8" borderId="1" xfId="0" applyFont="1" applyFill="1" applyBorder="1"/>
    <xf numFmtId="0" fontId="0" fillId="8" borderId="1" xfId="0" applyFill="1" applyBorder="1" applyAlignment="1">
      <alignment horizontal="center"/>
    </xf>
    <xf numFmtId="0" fontId="3" fillId="8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3" fillId="0" borderId="4" xfId="0" applyFont="1" applyBorder="1"/>
    <xf numFmtId="0" fontId="4" fillId="8" borderId="4" xfId="0" applyFont="1" applyFill="1" applyBorder="1" applyAlignment="1">
      <alignment vertical="center"/>
    </xf>
    <xf numFmtId="0" fontId="3" fillId="8" borderId="4" xfId="0" applyFont="1" applyFill="1" applyBorder="1" applyAlignment="1">
      <alignment horizontal="center"/>
    </xf>
    <xf numFmtId="0" fontId="3" fillId="0" borderId="7" xfId="0" applyFont="1" applyFill="1" applyBorder="1"/>
    <xf numFmtId="0" fontId="3" fillId="0" borderId="7" xfId="0" applyFont="1" applyBorder="1"/>
    <xf numFmtId="0" fontId="10" fillId="0" borderId="0" xfId="0" applyFont="1"/>
    <xf numFmtId="0" fontId="10" fillId="5" borderId="1" xfId="0" applyFont="1" applyFill="1" applyBorder="1" applyAlignment="1">
      <alignment horizontal="center"/>
    </xf>
    <xf numFmtId="0" fontId="10" fillId="0" borderId="1" xfId="0" applyFont="1" applyBorder="1"/>
    <xf numFmtId="0" fontId="11" fillId="0" borderId="1" xfId="0" applyFont="1" applyBorder="1"/>
    <xf numFmtId="0" fontId="11" fillId="0" borderId="1" xfId="0" applyFont="1" applyBorder="1" applyAlignment="1">
      <alignment horizontal="center"/>
    </xf>
    <xf numFmtId="0" fontId="11" fillId="5" borderId="1" xfId="0" applyFont="1" applyFill="1" applyBorder="1" applyAlignment="1">
      <alignment horizontal="center"/>
    </xf>
    <xf numFmtId="0" fontId="11" fillId="0" borderId="1" xfId="0" applyFont="1" applyFill="1" applyBorder="1"/>
    <xf numFmtId="0" fontId="11" fillId="8" borderId="1" xfId="0" applyFont="1" applyFill="1" applyBorder="1"/>
    <xf numFmtId="0" fontId="11" fillId="8" borderId="1" xfId="0" applyFont="1" applyFill="1" applyBorder="1" applyAlignment="1">
      <alignment horizontal="center"/>
    </xf>
    <xf numFmtId="0" fontId="2" fillId="9" borderId="1" xfId="0" applyFont="1" applyFill="1" applyBorder="1"/>
    <xf numFmtId="0" fontId="0" fillId="9" borderId="1" xfId="0" applyFill="1" applyBorder="1"/>
    <xf numFmtId="0" fontId="4" fillId="9" borderId="1" xfId="0" applyFont="1" applyFill="1" applyBorder="1" applyAlignment="1">
      <alignment vertical="center"/>
    </xf>
    <xf numFmtId="0" fontId="2" fillId="10" borderId="1" xfId="0" applyFont="1" applyFill="1" applyBorder="1"/>
    <xf numFmtId="0" fontId="0" fillId="10" borderId="1" xfId="0" applyFill="1" applyBorder="1" applyAlignment="1">
      <alignment horizontal="center"/>
    </xf>
    <xf numFmtId="0" fontId="0" fillId="10" borderId="1" xfId="0" applyFill="1" applyBorder="1"/>
    <xf numFmtId="0" fontId="4" fillId="10" borderId="1" xfId="0" applyFont="1" applyFill="1" applyBorder="1" applyAlignment="1">
      <alignment vertical="center"/>
    </xf>
    <xf numFmtId="0" fontId="2" fillId="10" borderId="4" xfId="0" applyFont="1" applyFill="1" applyBorder="1"/>
    <xf numFmtId="0" fontId="0" fillId="10" borderId="4" xfId="0" applyFill="1" applyBorder="1" applyAlignment="1">
      <alignment horizontal="center"/>
    </xf>
    <xf numFmtId="0" fontId="0" fillId="10" borderId="4" xfId="0" applyFill="1" applyBorder="1"/>
    <xf numFmtId="0" fontId="3" fillId="0" borderId="3" xfId="0" applyFont="1" applyFill="1" applyBorder="1"/>
    <xf numFmtId="0" fontId="4" fillId="9" borderId="4" xfId="0" applyFont="1" applyFill="1" applyBorder="1" applyAlignment="1">
      <alignment vertical="center"/>
    </xf>
    <xf numFmtId="0" fontId="3" fillId="9" borderId="4" xfId="0" applyFont="1" applyFill="1" applyBorder="1" applyAlignment="1">
      <alignment horizontal="center"/>
    </xf>
    <xf numFmtId="0" fontId="3" fillId="9" borderId="1" xfId="0" applyFont="1" applyFill="1" applyBorder="1" applyAlignment="1">
      <alignment horizontal="center"/>
    </xf>
    <xf numFmtId="0" fontId="3" fillId="10" borderId="1" xfId="0" applyFont="1" applyFill="1" applyBorder="1" applyAlignment="1">
      <alignment horizontal="center"/>
    </xf>
    <xf numFmtId="0" fontId="5" fillId="9" borderId="1" xfId="0" applyFont="1" applyFill="1" applyBorder="1"/>
    <xf numFmtId="0" fontId="6" fillId="9" borderId="1" xfId="0" applyFont="1" applyFill="1" applyBorder="1" applyAlignment="1">
      <alignment vertical="center"/>
    </xf>
    <xf numFmtId="0" fontId="4" fillId="11" borderId="1" xfId="0" applyFont="1" applyFill="1" applyBorder="1" applyAlignment="1">
      <alignment vertical="center"/>
    </xf>
    <xf numFmtId="0" fontId="3" fillId="11" borderId="1" xfId="0" applyFont="1" applyFill="1" applyBorder="1" applyAlignment="1">
      <alignment horizontal="center"/>
    </xf>
    <xf numFmtId="0" fontId="0" fillId="11" borderId="1" xfId="0" applyFill="1" applyBorder="1"/>
    <xf numFmtId="0" fontId="2" fillId="11" borderId="1" xfId="0" applyFont="1" applyFill="1" applyBorder="1"/>
    <xf numFmtId="0" fontId="0" fillId="11" borderId="1" xfId="0" applyFill="1" applyBorder="1" applyAlignment="1">
      <alignment horizontal="center"/>
    </xf>
    <xf numFmtId="0" fontId="11" fillId="5" borderId="3" xfId="0" applyFont="1" applyFill="1" applyBorder="1" applyAlignment="1">
      <alignment horizontal="center"/>
    </xf>
    <xf numFmtId="0" fontId="11" fillId="5" borderId="4" xfId="0" applyFont="1" applyFill="1" applyBorder="1" applyAlignment="1">
      <alignment horizontal="center"/>
    </xf>
    <xf numFmtId="0" fontId="11" fillId="10" borderId="4" xfId="0" applyFont="1" applyFill="1" applyBorder="1"/>
    <xf numFmtId="0" fontId="11" fillId="10" borderId="4" xfId="0" applyFont="1" applyFill="1" applyBorder="1" applyAlignment="1">
      <alignment horizontal="center"/>
    </xf>
    <xf numFmtId="0" fontId="11" fillId="10" borderId="1" xfId="0" applyFont="1" applyFill="1" applyBorder="1"/>
    <xf numFmtId="0" fontId="11" fillId="10" borderId="1" xfId="0" applyFont="1" applyFill="1" applyBorder="1" applyAlignment="1">
      <alignment horizontal="center"/>
    </xf>
    <xf numFmtId="0" fontId="11" fillId="9" borderId="1" xfId="0" applyFont="1" applyFill="1" applyBorder="1"/>
    <xf numFmtId="0" fontId="11" fillId="9" borderId="1" xfId="0" applyFont="1" applyFill="1" applyBorder="1" applyAlignment="1">
      <alignment horizontal="center"/>
    </xf>
    <xf numFmtId="0" fontId="11" fillId="8" borderId="4" xfId="0" applyFont="1" applyFill="1" applyBorder="1"/>
    <xf numFmtId="0" fontId="11" fillId="8" borderId="4" xfId="0" applyFont="1" applyFill="1" applyBorder="1" applyAlignment="1">
      <alignment horizontal="center"/>
    </xf>
    <xf numFmtId="0" fontId="11" fillId="11" borderId="4" xfId="0" applyFont="1" applyFill="1" applyBorder="1"/>
    <xf numFmtId="0" fontId="11" fillId="11" borderId="4" xfId="0" applyFont="1" applyFill="1" applyBorder="1" applyAlignment="1">
      <alignment horizontal="center"/>
    </xf>
    <xf numFmtId="0" fontId="11" fillId="11" borderId="1" xfId="0" applyFont="1" applyFill="1" applyBorder="1"/>
    <xf numFmtId="0" fontId="11" fillId="11" borderId="1" xfId="0" applyFont="1" applyFill="1" applyBorder="1" applyAlignment="1">
      <alignment horizontal="center"/>
    </xf>
    <xf numFmtId="0" fontId="11" fillId="11" borderId="3" xfId="0" applyFont="1" applyFill="1" applyBorder="1"/>
    <xf numFmtId="0" fontId="11" fillId="11" borderId="3" xfId="0" applyFont="1" applyFill="1" applyBorder="1" applyAlignment="1">
      <alignment horizontal="center"/>
    </xf>
    <xf numFmtId="0" fontId="10" fillId="5" borderId="3" xfId="0" applyFont="1" applyFill="1" applyBorder="1" applyAlignment="1">
      <alignment horizontal="center"/>
    </xf>
    <xf numFmtId="0" fontId="3" fillId="12" borderId="1" xfId="0" applyFont="1" applyFill="1" applyBorder="1" applyAlignment="1">
      <alignment horizontal="center"/>
    </xf>
    <xf numFmtId="0" fontId="3" fillId="13" borderId="1" xfId="0" applyFont="1" applyFill="1" applyBorder="1" applyAlignment="1">
      <alignment horizontal="center"/>
    </xf>
    <xf numFmtId="0" fontId="3" fillId="12" borderId="4" xfId="0" applyFont="1" applyFill="1" applyBorder="1" applyAlignment="1">
      <alignment horizontal="center"/>
    </xf>
    <xf numFmtId="0" fontId="4" fillId="12" borderId="1" xfId="0" applyFont="1" applyFill="1" applyBorder="1" applyAlignment="1">
      <alignment vertical="center"/>
    </xf>
    <xf numFmtId="0" fontId="2" fillId="0" borderId="5" xfId="0" applyFont="1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3" fillId="10" borderId="1" xfId="0" applyFont="1" applyFill="1" applyBorder="1" applyAlignment="1">
      <alignment horizontal="left" vertical="center"/>
    </xf>
    <xf numFmtId="0" fontId="3" fillId="9" borderId="1" xfId="0" applyFont="1" applyFill="1" applyBorder="1" applyAlignment="1">
      <alignment horizontal="left" vertical="center"/>
    </xf>
    <xf numFmtId="0" fontId="3" fillId="12" borderId="1" xfId="0" applyFont="1" applyFill="1" applyBorder="1" applyAlignment="1">
      <alignment horizontal="left" vertical="center"/>
    </xf>
    <xf numFmtId="0" fontId="2" fillId="12" borderId="1" xfId="0" applyFont="1" applyFill="1" applyBorder="1"/>
    <xf numFmtId="0" fontId="2" fillId="10" borderId="1" xfId="0" applyFont="1" applyFill="1" applyBorder="1" applyAlignment="1">
      <alignment horizontal="left" vertical="center"/>
    </xf>
    <xf numFmtId="0" fontId="0" fillId="0" borderId="3" xfId="0" applyFill="1" applyBorder="1"/>
    <xf numFmtId="0" fontId="2" fillId="11" borderId="4" xfId="0" applyFont="1" applyFill="1" applyBorder="1"/>
    <xf numFmtId="0" fontId="4" fillId="8" borderId="3" xfId="0" applyFont="1" applyFill="1" applyBorder="1" applyAlignment="1">
      <alignment vertical="center"/>
    </xf>
    <xf numFmtId="0" fontId="0" fillId="6" borderId="7" xfId="0" applyFill="1" applyBorder="1"/>
    <xf numFmtId="0" fontId="0" fillId="0" borderId="0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9" borderId="1" xfId="0" applyFill="1" applyBorder="1" applyAlignment="1">
      <alignment horizontal="center"/>
    </xf>
    <xf numFmtId="0" fontId="4" fillId="0" borderId="4" xfId="0" applyFont="1" applyFill="1" applyBorder="1" applyAlignment="1">
      <alignment vertical="center"/>
    </xf>
    <xf numFmtId="0" fontId="3" fillId="9" borderId="3" xfId="0" applyFont="1" applyFill="1" applyBorder="1" applyAlignment="1">
      <alignment horizontal="center"/>
    </xf>
    <xf numFmtId="0" fontId="4" fillId="0" borderId="6" xfId="0" applyFont="1" applyFill="1" applyBorder="1" applyAlignment="1">
      <alignment vertical="center"/>
    </xf>
    <xf numFmtId="0" fontId="0" fillId="0" borderId="0" xfId="0" applyFill="1" applyAlignment="1">
      <alignment horizontal="center"/>
    </xf>
    <xf numFmtId="0" fontId="4" fillId="13" borderId="1" xfId="0" applyFont="1" applyFill="1" applyBorder="1" applyAlignment="1">
      <alignment vertical="center"/>
    </xf>
    <xf numFmtId="0" fontId="2" fillId="13" borderId="1" xfId="0" applyFont="1" applyFill="1" applyBorder="1"/>
    <xf numFmtId="0" fontId="0" fillId="12" borderId="1" xfId="0" applyFill="1" applyBorder="1"/>
    <xf numFmtId="0" fontId="3" fillId="12" borderId="3" xfId="0" applyFont="1" applyFill="1" applyBorder="1" applyAlignment="1">
      <alignment horizontal="center"/>
    </xf>
    <xf numFmtId="0" fontId="2" fillId="12" borderId="5" xfId="0" applyFont="1" applyFill="1" applyBorder="1"/>
    <xf numFmtId="0" fontId="4" fillId="12" borderId="5" xfId="0" applyFont="1" applyFill="1" applyBorder="1" applyAlignment="1">
      <alignment vertical="center"/>
    </xf>
    <xf numFmtId="0" fontId="0" fillId="12" borderId="1" xfId="0" applyFill="1" applyBorder="1" applyAlignment="1">
      <alignment horizontal="center"/>
    </xf>
    <xf numFmtId="0" fontId="7" fillId="12" borderId="5" xfId="0" applyFont="1" applyFill="1" applyBorder="1"/>
    <xf numFmtId="0" fontId="0" fillId="12" borderId="5" xfId="0" applyFill="1" applyBorder="1"/>
    <xf numFmtId="0" fontId="2" fillId="12" borderId="9" xfId="0" applyFont="1" applyFill="1" applyBorder="1"/>
    <xf numFmtId="0" fontId="5" fillId="8" borderId="1" xfId="0" applyFont="1" applyFill="1" applyBorder="1"/>
    <xf numFmtId="0" fontId="4" fillId="0" borderId="0" xfId="0" applyFont="1" applyBorder="1" applyAlignment="1">
      <alignment vertical="center"/>
    </xf>
    <xf numFmtId="0" fontId="3" fillId="0" borderId="0" xfId="0" applyFont="1" applyFill="1" applyBorder="1" applyAlignment="1">
      <alignment horizontal="center" shrinkToFit="1"/>
    </xf>
    <xf numFmtId="0" fontId="0" fillId="6" borderId="5" xfId="0" applyFill="1" applyBorder="1"/>
    <xf numFmtId="0" fontId="0" fillId="6" borderId="9" xfId="0" applyFill="1" applyBorder="1"/>
    <xf numFmtId="0" fontId="2" fillId="11" borderId="3" xfId="0" applyFont="1" applyFill="1" applyBorder="1"/>
    <xf numFmtId="0" fontId="0" fillId="11" borderId="3" xfId="0" applyFill="1" applyBorder="1" applyAlignment="1">
      <alignment horizontal="center"/>
    </xf>
    <xf numFmtId="0" fontId="0" fillId="11" borderId="3" xfId="0" applyFill="1" applyBorder="1"/>
    <xf numFmtId="0" fontId="0" fillId="11" borderId="4" xfId="0" applyFill="1" applyBorder="1" applyAlignment="1">
      <alignment horizontal="center"/>
    </xf>
    <xf numFmtId="0" fontId="0" fillId="11" borderId="4" xfId="0" applyFill="1" applyBorder="1"/>
    <xf numFmtId="0" fontId="12" fillId="0" borderId="1" xfId="0" applyFont="1" applyBorder="1"/>
    <xf numFmtId="0" fontId="12" fillId="0" borderId="1" xfId="0" applyFont="1" applyBorder="1" applyAlignment="1">
      <alignment horizontal="center"/>
    </xf>
    <xf numFmtId="0" fontId="12" fillId="6" borderId="1" xfId="0" applyFont="1" applyFill="1" applyBorder="1" applyAlignment="1">
      <alignment horizontal="center"/>
    </xf>
    <xf numFmtId="0" fontId="3" fillId="11" borderId="1" xfId="0" applyFont="1" applyFill="1" applyBorder="1" applyAlignment="1">
      <alignment horizontal="left" vertical="center"/>
    </xf>
    <xf numFmtId="0" fontId="0" fillId="11" borderId="1" xfId="0" applyFill="1" applyBorder="1" applyAlignment="1">
      <alignment horizontal="left" vertical="center"/>
    </xf>
    <xf numFmtId="0" fontId="0" fillId="0" borderId="4" xfId="0" applyFill="1" applyBorder="1"/>
    <xf numFmtId="0" fontId="2" fillId="9" borderId="3" xfId="0" applyFont="1" applyFill="1" applyBorder="1"/>
    <xf numFmtId="0" fontId="2" fillId="12" borderId="3" xfId="0" applyFont="1" applyFill="1" applyBorder="1"/>
    <xf numFmtId="0" fontId="4" fillId="12" borderId="8" xfId="0" applyFont="1" applyFill="1" applyBorder="1" applyAlignment="1">
      <alignment vertical="center"/>
    </xf>
    <xf numFmtId="0" fontId="0" fillId="12" borderId="4" xfId="0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10" fillId="5" borderId="4" xfId="0" applyFont="1" applyFill="1" applyBorder="1" applyAlignment="1">
      <alignment horizontal="center"/>
    </xf>
    <xf numFmtId="0" fontId="10" fillId="6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0" fillId="10" borderId="0" xfId="0" applyFill="1"/>
    <xf numFmtId="0" fontId="10" fillId="0" borderId="0" xfId="0" applyFont="1" applyFill="1"/>
    <xf numFmtId="0" fontId="11" fillId="12" borderId="1" xfId="0" applyFont="1" applyFill="1" applyBorder="1"/>
    <xf numFmtId="0" fontId="11" fillId="12" borderId="1" xfId="0" applyFont="1" applyFill="1" applyBorder="1" applyAlignment="1">
      <alignment horizontal="center"/>
    </xf>
    <xf numFmtId="0" fontId="11" fillId="12" borderId="3" xfId="0" applyFont="1" applyFill="1" applyBorder="1"/>
    <xf numFmtId="0" fontId="11" fillId="12" borderId="3" xfId="0" applyFont="1" applyFill="1" applyBorder="1" applyAlignment="1">
      <alignment horizontal="center"/>
    </xf>
    <xf numFmtId="0" fontId="11" fillId="12" borderId="4" xfId="0" applyFont="1" applyFill="1" applyBorder="1"/>
    <xf numFmtId="0" fontId="11" fillId="12" borderId="4" xfId="0" applyFont="1" applyFill="1" applyBorder="1" applyAlignment="1">
      <alignment horizontal="center"/>
    </xf>
    <xf numFmtId="0" fontId="10" fillId="12" borderId="1" xfId="0" applyFont="1" applyFill="1" applyBorder="1"/>
    <xf numFmtId="0" fontId="10" fillId="12" borderId="1" xfId="0" applyFont="1" applyFill="1" applyBorder="1" applyAlignment="1">
      <alignment horizontal="center" vertical="center"/>
    </xf>
    <xf numFmtId="0" fontId="10" fillId="12" borderId="1" xfId="0" applyFont="1" applyFill="1" applyBorder="1" applyAlignment="1">
      <alignment horizontal="center"/>
    </xf>
    <xf numFmtId="0" fontId="11" fillId="0" borderId="0" xfId="0" applyFont="1" applyBorder="1"/>
    <xf numFmtId="0" fontId="6" fillId="10" borderId="1" xfId="0" applyFont="1" applyFill="1" applyBorder="1" applyAlignment="1">
      <alignment horizontal="left" vertical="center"/>
    </xf>
    <xf numFmtId="0" fontId="3" fillId="13" borderId="1" xfId="0" applyFont="1" applyFill="1" applyBorder="1" applyAlignment="1">
      <alignment horizontal="left" vertical="center"/>
    </xf>
    <xf numFmtId="0" fontId="12" fillId="0" borderId="0" xfId="0" applyFont="1"/>
    <xf numFmtId="0" fontId="12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9" borderId="0" xfId="0" applyFont="1" applyFill="1" applyBorder="1"/>
    <xf numFmtId="0" fontId="2" fillId="0" borderId="0" xfId="0" applyFont="1" applyBorder="1"/>
    <xf numFmtId="0" fontId="0" fillId="9" borderId="0" xfId="0" applyFill="1" applyBorder="1" applyAlignment="1">
      <alignment horizontal="center"/>
    </xf>
    <xf numFmtId="0" fontId="0" fillId="9" borderId="0" xfId="0" applyFill="1" applyBorder="1"/>
    <xf numFmtId="0" fontId="0" fillId="6" borderId="0" xfId="0" applyFill="1" applyBorder="1"/>
    <xf numFmtId="0" fontId="6" fillId="0" borderId="2" xfId="0" applyFont="1" applyFill="1" applyBorder="1" applyAlignment="1">
      <alignment vertical="center"/>
    </xf>
    <xf numFmtId="0" fontId="2" fillId="10" borderId="0" xfId="0" applyFont="1" applyFill="1" applyBorder="1"/>
    <xf numFmtId="0" fontId="0" fillId="10" borderId="0" xfId="0" applyFill="1" applyBorder="1" applyAlignment="1">
      <alignment horizontal="center"/>
    </xf>
    <xf numFmtId="0" fontId="0" fillId="10" borderId="0" xfId="0" applyFill="1" applyBorder="1"/>
    <xf numFmtId="0" fontId="2" fillId="0" borderId="3" xfId="0" applyFont="1" applyBorder="1"/>
    <xf numFmtId="0" fontId="0" fillId="0" borderId="3" xfId="0" applyBorder="1"/>
    <xf numFmtId="0" fontId="0" fillId="6" borderId="8" xfId="0" applyFill="1" applyBorder="1"/>
    <xf numFmtId="0" fontId="2" fillId="12" borderId="4" xfId="0" applyFont="1" applyFill="1" applyBorder="1"/>
    <xf numFmtId="0" fontId="0" fillId="12" borderId="4" xfId="0" applyFill="1" applyBorder="1"/>
    <xf numFmtId="0" fontId="0" fillId="13" borderId="1" xfId="0" applyFill="1" applyBorder="1" applyAlignment="1">
      <alignment horizontal="center"/>
    </xf>
    <xf numFmtId="0" fontId="0" fillId="13" borderId="1" xfId="0" applyFill="1" applyBorder="1"/>
    <xf numFmtId="0" fontId="2" fillId="0" borderId="0" xfId="0" applyFont="1" applyFill="1" applyBorder="1"/>
    <xf numFmtId="0" fontId="0" fillId="0" borderId="0" xfId="0" applyFill="1" applyBorder="1" applyAlignment="1">
      <alignment horizontal="center"/>
    </xf>
    <xf numFmtId="0" fontId="0" fillId="9" borderId="3" xfId="0" applyFill="1" applyBorder="1" applyAlignment="1">
      <alignment horizontal="center"/>
    </xf>
    <xf numFmtId="0" fontId="0" fillId="9" borderId="3" xfId="0" applyFill="1" applyBorder="1"/>
    <xf numFmtId="0" fontId="6" fillId="11" borderId="1" xfId="0" applyFont="1" applyFill="1" applyBorder="1"/>
    <xf numFmtId="0" fontId="2" fillId="0" borderId="7" xfId="0" applyFont="1" applyFill="1" applyBorder="1"/>
    <xf numFmtId="0" fontId="0" fillId="0" borderId="7" xfId="0" applyFill="1" applyBorder="1" applyAlignment="1">
      <alignment horizontal="center"/>
    </xf>
    <xf numFmtId="0" fontId="0" fillId="0" borderId="7" xfId="0" applyFill="1" applyBorder="1"/>
    <xf numFmtId="0" fontId="2" fillId="0" borderId="7" xfId="0" applyFont="1" applyBorder="1"/>
    <xf numFmtId="0" fontId="0" fillId="0" borderId="7" xfId="0" applyBorder="1" applyAlignment="1">
      <alignment horizontal="center"/>
    </xf>
    <xf numFmtId="0" fontId="0" fillId="0" borderId="7" xfId="0" applyBorder="1"/>
    <xf numFmtId="0" fontId="2" fillId="13" borderId="4" xfId="0" applyFont="1" applyFill="1" applyBorder="1"/>
    <xf numFmtId="0" fontId="0" fillId="13" borderId="4" xfId="0" applyFill="1" applyBorder="1" applyAlignment="1">
      <alignment horizontal="center"/>
    </xf>
    <xf numFmtId="0" fontId="0" fillId="13" borderId="4" xfId="0" applyFill="1" applyBorder="1"/>
    <xf numFmtId="0" fontId="3" fillId="0" borderId="10" xfId="0" applyFont="1" applyFill="1" applyBorder="1"/>
    <xf numFmtId="0" fontId="3" fillId="0" borderId="10" xfId="0" applyFont="1" applyBorder="1"/>
    <xf numFmtId="0" fontId="3" fillId="5" borderId="5" xfId="0" applyFont="1" applyFill="1" applyBorder="1" applyAlignment="1">
      <alignment horizontal="center" shrinkToFit="1"/>
    </xf>
    <xf numFmtId="0" fontId="3" fillId="0" borderId="3" xfId="0" applyFont="1" applyFill="1" applyBorder="1" applyAlignment="1">
      <alignment horizontal="center"/>
    </xf>
    <xf numFmtId="0" fontId="5" fillId="0" borderId="8" xfId="0" applyFont="1" applyFill="1" applyBorder="1"/>
    <xf numFmtId="0" fontId="3" fillId="0" borderId="3" xfId="0" applyFont="1" applyBorder="1" applyAlignment="1">
      <alignment horizontal="center"/>
    </xf>
    <xf numFmtId="0" fontId="3" fillId="0" borderId="11" xfId="0" applyFont="1" applyFill="1" applyBorder="1"/>
    <xf numFmtId="0" fontId="4" fillId="0" borderId="11" xfId="0" applyFont="1" applyFill="1" applyBorder="1" applyAlignment="1">
      <alignment vertical="center"/>
    </xf>
    <xf numFmtId="0" fontId="3" fillId="0" borderId="11" xfId="0" applyFont="1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8" fillId="0" borderId="0" xfId="0" applyFont="1" applyBorder="1"/>
  </cellXfs>
  <cellStyles count="33">
    <cellStyle name="Gevolgde hyperlink" xfId="2" builtinId="9" hidden="1"/>
    <cellStyle name="Gevolgde hyperlink" xfId="4" builtinId="9" hidden="1"/>
    <cellStyle name="Gevolgde hyperlink" xfId="6" builtinId="9" hidden="1"/>
    <cellStyle name="Gevolgde hyperlink" xfId="8" builtinId="9" hidden="1"/>
    <cellStyle name="Gevolgde hyperlink" xfId="10" builtinId="9" hidden="1"/>
    <cellStyle name="Gevolgde hyperlink" xfId="12" builtinId="9" hidden="1"/>
    <cellStyle name="Gevolgde hyperlink" xfId="14" builtinId="9" hidden="1"/>
    <cellStyle name="Gevolgde hyperlink" xfId="16" builtinId="9" hidden="1"/>
    <cellStyle name="Gevolgde hyperlink" xfId="18" builtinId="9" hidden="1"/>
    <cellStyle name="Gevolgde hyperlink" xfId="20" builtinId="9" hidden="1"/>
    <cellStyle name="Gevolgde hyperlink" xfId="22" builtinId="9" hidden="1"/>
    <cellStyle name="Gevolgde hyperlink" xfId="24" builtinId="9" hidden="1"/>
    <cellStyle name="Gevolgde hyperlink" xfId="26" builtinId="9" hidden="1"/>
    <cellStyle name="Gevolgde hyperlink" xfId="28" builtinId="9" hidden="1"/>
    <cellStyle name="Gevolgde hyperlink" xfId="30" builtinId="9" hidden="1"/>
    <cellStyle name="Gevolgde hyperlink" xfId="3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Standaard" xfId="0" builtinId="0"/>
  </cellStyles>
  <dxfs count="0"/>
  <tableStyles count="0" defaultTableStyle="TableStyleMedium2" defaultPivotStyle="PivotStyleLight16"/>
  <colors>
    <mruColors>
      <color rgb="FFFFFF99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9"/>
  <sheetViews>
    <sheetView workbookViewId="0">
      <selection activeCell="R15" sqref="R15"/>
    </sheetView>
  </sheetViews>
  <sheetFormatPr defaultColWidth="8.85546875" defaultRowHeight="15" x14ac:dyDescent="0.25"/>
  <cols>
    <col min="2" max="2" width="23.85546875" bestFit="1" customWidth="1"/>
    <col min="3" max="9" width="9.140625" style="19" customWidth="1"/>
    <col min="10" max="10" width="8.85546875" style="151"/>
    <col min="11" max="11" width="8.85546875" style="19"/>
    <col min="12" max="12" width="8.85546875" style="151"/>
    <col min="13" max="14" width="8.85546875" style="19"/>
    <col min="258" max="258" width="23.85546875" bestFit="1" customWidth="1"/>
    <col min="514" max="514" width="23.85546875" bestFit="1" customWidth="1"/>
    <col min="770" max="770" width="23.85546875" bestFit="1" customWidth="1"/>
    <col min="1026" max="1026" width="23.85546875" bestFit="1" customWidth="1"/>
    <col min="1282" max="1282" width="23.85546875" bestFit="1" customWidth="1"/>
    <col min="1538" max="1538" width="23.85546875" bestFit="1" customWidth="1"/>
    <col min="1794" max="1794" width="23.85546875" bestFit="1" customWidth="1"/>
    <col min="2050" max="2050" width="23.85546875" bestFit="1" customWidth="1"/>
    <col min="2306" max="2306" width="23.85546875" bestFit="1" customWidth="1"/>
    <col min="2562" max="2562" width="23.85546875" bestFit="1" customWidth="1"/>
    <col min="2818" max="2818" width="23.85546875" bestFit="1" customWidth="1"/>
    <col min="3074" max="3074" width="23.85546875" bestFit="1" customWidth="1"/>
    <col min="3330" max="3330" width="23.85546875" bestFit="1" customWidth="1"/>
    <col min="3586" max="3586" width="23.85546875" bestFit="1" customWidth="1"/>
    <col min="3842" max="3842" width="23.85546875" bestFit="1" customWidth="1"/>
    <col min="4098" max="4098" width="23.85546875" bestFit="1" customWidth="1"/>
    <col min="4354" max="4354" width="23.85546875" bestFit="1" customWidth="1"/>
    <col min="4610" max="4610" width="23.85546875" bestFit="1" customWidth="1"/>
    <col min="4866" max="4866" width="23.85546875" bestFit="1" customWidth="1"/>
    <col min="5122" max="5122" width="23.85546875" bestFit="1" customWidth="1"/>
    <col min="5378" max="5378" width="23.85546875" bestFit="1" customWidth="1"/>
    <col min="5634" max="5634" width="23.85546875" bestFit="1" customWidth="1"/>
    <col min="5890" max="5890" width="23.85546875" bestFit="1" customWidth="1"/>
    <col min="6146" max="6146" width="23.85546875" bestFit="1" customWidth="1"/>
    <col min="6402" max="6402" width="23.85546875" bestFit="1" customWidth="1"/>
    <col min="6658" max="6658" width="23.85546875" bestFit="1" customWidth="1"/>
    <col min="6914" max="6914" width="23.85546875" bestFit="1" customWidth="1"/>
    <col min="7170" max="7170" width="23.85546875" bestFit="1" customWidth="1"/>
    <col min="7426" max="7426" width="23.85546875" bestFit="1" customWidth="1"/>
    <col min="7682" max="7682" width="23.85546875" bestFit="1" customWidth="1"/>
    <col min="7938" max="7938" width="23.85546875" bestFit="1" customWidth="1"/>
    <col min="8194" max="8194" width="23.85546875" bestFit="1" customWidth="1"/>
    <col min="8450" max="8450" width="23.85546875" bestFit="1" customWidth="1"/>
    <col min="8706" max="8706" width="23.85546875" bestFit="1" customWidth="1"/>
    <col min="8962" max="8962" width="23.85546875" bestFit="1" customWidth="1"/>
    <col min="9218" max="9218" width="23.85546875" bestFit="1" customWidth="1"/>
    <col min="9474" max="9474" width="23.85546875" bestFit="1" customWidth="1"/>
    <col min="9730" max="9730" width="23.85546875" bestFit="1" customWidth="1"/>
    <col min="9986" max="9986" width="23.85546875" bestFit="1" customWidth="1"/>
    <col min="10242" max="10242" width="23.85546875" bestFit="1" customWidth="1"/>
    <col min="10498" max="10498" width="23.85546875" bestFit="1" customWidth="1"/>
    <col min="10754" max="10754" width="23.85546875" bestFit="1" customWidth="1"/>
    <col min="11010" max="11010" width="23.85546875" bestFit="1" customWidth="1"/>
    <col min="11266" max="11266" width="23.85546875" bestFit="1" customWidth="1"/>
    <col min="11522" max="11522" width="23.85546875" bestFit="1" customWidth="1"/>
    <col min="11778" max="11778" width="23.85546875" bestFit="1" customWidth="1"/>
    <col min="12034" max="12034" width="23.85546875" bestFit="1" customWidth="1"/>
    <col min="12290" max="12290" width="23.85546875" bestFit="1" customWidth="1"/>
    <col min="12546" max="12546" width="23.85546875" bestFit="1" customWidth="1"/>
    <col min="12802" max="12802" width="23.85546875" bestFit="1" customWidth="1"/>
    <col min="13058" max="13058" width="23.85546875" bestFit="1" customWidth="1"/>
    <col min="13314" max="13314" width="23.85546875" bestFit="1" customWidth="1"/>
    <col min="13570" max="13570" width="23.85546875" bestFit="1" customWidth="1"/>
    <col min="13826" max="13826" width="23.85546875" bestFit="1" customWidth="1"/>
    <col min="14082" max="14082" width="23.85546875" bestFit="1" customWidth="1"/>
    <col min="14338" max="14338" width="23.85546875" bestFit="1" customWidth="1"/>
    <col min="14594" max="14594" width="23.85546875" bestFit="1" customWidth="1"/>
    <col min="14850" max="14850" width="23.85546875" bestFit="1" customWidth="1"/>
    <col min="15106" max="15106" width="23.85546875" bestFit="1" customWidth="1"/>
    <col min="15362" max="15362" width="23.85546875" bestFit="1" customWidth="1"/>
    <col min="15618" max="15618" width="23.85546875" bestFit="1" customWidth="1"/>
    <col min="15874" max="15874" width="23.85546875" bestFit="1" customWidth="1"/>
    <col min="16130" max="16130" width="23.85546875" bestFit="1" customWidth="1"/>
  </cols>
  <sheetData>
    <row r="1" spans="1:15" ht="73.5" x14ac:dyDescent="0.25">
      <c r="A1" s="51" t="s">
        <v>0</v>
      </c>
      <c r="B1" s="51" t="s">
        <v>1</v>
      </c>
      <c r="C1" s="52" t="s">
        <v>2</v>
      </c>
      <c r="D1" s="52" t="s">
        <v>3</v>
      </c>
      <c r="E1" s="3" t="s">
        <v>4</v>
      </c>
      <c r="F1" s="52" t="s">
        <v>5</v>
      </c>
      <c r="G1" s="52" t="s">
        <v>6</v>
      </c>
      <c r="H1" s="52" t="s">
        <v>7</v>
      </c>
      <c r="I1" s="52" t="s">
        <v>8</v>
      </c>
      <c r="J1" s="52" t="s">
        <v>9</v>
      </c>
      <c r="K1" s="53" t="s">
        <v>10</v>
      </c>
      <c r="L1" s="53" t="s">
        <v>11</v>
      </c>
      <c r="M1" s="53" t="s">
        <v>12</v>
      </c>
      <c r="N1" s="49" t="s">
        <v>244</v>
      </c>
    </row>
    <row r="2" spans="1:15" s="31" customFormat="1" ht="15.75" x14ac:dyDescent="0.25">
      <c r="A2" s="13"/>
      <c r="B2" s="5" t="s">
        <v>13</v>
      </c>
      <c r="C2" s="6">
        <v>0.9</v>
      </c>
      <c r="D2" s="6">
        <v>3</v>
      </c>
      <c r="E2" s="6">
        <v>3</v>
      </c>
      <c r="F2" s="6">
        <v>3</v>
      </c>
      <c r="G2" s="6">
        <v>0.9</v>
      </c>
      <c r="H2" s="6">
        <v>5</v>
      </c>
      <c r="I2" s="6">
        <v>0.9</v>
      </c>
      <c r="J2" s="6">
        <v>0.9</v>
      </c>
      <c r="K2" s="7">
        <f t="shared" ref="K2:K18" si="0">SUM(C2:J2)</f>
        <v>17.599999999999998</v>
      </c>
      <c r="L2" s="8">
        <v>8</v>
      </c>
      <c r="M2" s="7">
        <f t="shared" ref="M2:M18" si="1">K2-L2</f>
        <v>9.5999999999999979</v>
      </c>
      <c r="N2" s="17">
        <f t="shared" ref="N2:N18" si="2">COUNTBLANK(C2:J2)</f>
        <v>0</v>
      </c>
      <c r="O2"/>
    </row>
    <row r="3" spans="1:15" s="31" customFormat="1" ht="15.75" x14ac:dyDescent="0.25">
      <c r="A3" s="13"/>
      <c r="B3" s="5" t="s">
        <v>14</v>
      </c>
      <c r="C3" s="6">
        <v>2</v>
      </c>
      <c r="D3" s="6">
        <v>0.9</v>
      </c>
      <c r="E3" s="6"/>
      <c r="F3" s="6">
        <v>2</v>
      </c>
      <c r="G3" s="6">
        <v>2</v>
      </c>
      <c r="H3" s="6">
        <v>3</v>
      </c>
      <c r="I3" s="6">
        <v>3</v>
      </c>
      <c r="J3" s="6">
        <v>2</v>
      </c>
      <c r="K3" s="7">
        <f t="shared" si="0"/>
        <v>14.9</v>
      </c>
      <c r="L3" s="8">
        <v>3</v>
      </c>
      <c r="M3" s="7">
        <f t="shared" si="1"/>
        <v>11.9</v>
      </c>
      <c r="N3" s="17">
        <f t="shared" si="2"/>
        <v>1</v>
      </c>
    </row>
    <row r="4" spans="1:15" s="31" customFormat="1" ht="15.75" x14ac:dyDescent="0.25">
      <c r="A4" s="13"/>
      <c r="B4" s="5" t="s">
        <v>15</v>
      </c>
      <c r="C4" s="6">
        <v>3</v>
      </c>
      <c r="D4" s="6">
        <v>5</v>
      </c>
      <c r="E4" s="6">
        <v>16</v>
      </c>
      <c r="F4" s="6">
        <v>0.9</v>
      </c>
      <c r="G4" s="6">
        <v>3</v>
      </c>
      <c r="H4" s="6">
        <v>4</v>
      </c>
      <c r="I4" s="6">
        <v>2</v>
      </c>
      <c r="J4" s="6">
        <v>4</v>
      </c>
      <c r="K4" s="7">
        <f t="shared" si="0"/>
        <v>37.9</v>
      </c>
      <c r="L4" s="8">
        <v>21</v>
      </c>
      <c r="M4" s="7">
        <f t="shared" si="1"/>
        <v>16.899999999999999</v>
      </c>
      <c r="N4" s="17">
        <f t="shared" si="2"/>
        <v>0</v>
      </c>
      <c r="O4"/>
    </row>
    <row r="5" spans="1:15" s="31" customFormat="1" ht="15.75" x14ac:dyDescent="0.25">
      <c r="A5" s="12"/>
      <c r="B5" s="5" t="s">
        <v>17</v>
      </c>
      <c r="C5" s="6">
        <v>5</v>
      </c>
      <c r="D5" s="6">
        <v>4</v>
      </c>
      <c r="E5" s="6">
        <v>0.9</v>
      </c>
      <c r="F5" s="6">
        <v>5</v>
      </c>
      <c r="G5" s="6">
        <v>5</v>
      </c>
      <c r="H5" s="6">
        <v>2</v>
      </c>
      <c r="I5" s="6">
        <v>4</v>
      </c>
      <c r="J5" s="6"/>
      <c r="K5" s="7">
        <f t="shared" si="0"/>
        <v>25.9</v>
      </c>
      <c r="L5" s="8">
        <v>5</v>
      </c>
      <c r="M5" s="7">
        <f t="shared" si="1"/>
        <v>20.9</v>
      </c>
      <c r="N5" s="17">
        <f t="shared" si="2"/>
        <v>1</v>
      </c>
      <c r="O5"/>
    </row>
    <row r="6" spans="1:15" s="31" customFormat="1" ht="15.75" x14ac:dyDescent="0.25">
      <c r="A6" s="13"/>
      <c r="B6" s="11" t="s">
        <v>19</v>
      </c>
      <c r="C6" s="6">
        <v>7</v>
      </c>
      <c r="D6" s="6">
        <v>12</v>
      </c>
      <c r="E6" s="6">
        <v>2</v>
      </c>
      <c r="F6" s="6"/>
      <c r="G6" s="6"/>
      <c r="H6" s="6">
        <v>0.9</v>
      </c>
      <c r="I6" s="6">
        <v>5</v>
      </c>
      <c r="J6" s="6">
        <v>5</v>
      </c>
      <c r="K6" s="7">
        <f t="shared" si="0"/>
        <v>31.9</v>
      </c>
      <c r="L6" s="8"/>
      <c r="M6" s="7">
        <f t="shared" si="1"/>
        <v>31.9</v>
      </c>
      <c r="N6" s="17">
        <f t="shared" si="2"/>
        <v>2</v>
      </c>
      <c r="O6"/>
    </row>
    <row r="7" spans="1:15" s="31" customFormat="1" ht="15.75" x14ac:dyDescent="0.25">
      <c r="A7" s="13"/>
      <c r="B7" s="5" t="s">
        <v>21</v>
      </c>
      <c r="C7" s="6">
        <v>9</v>
      </c>
      <c r="D7" s="6">
        <v>10</v>
      </c>
      <c r="E7" s="6">
        <v>22</v>
      </c>
      <c r="F7" s="6">
        <v>7</v>
      </c>
      <c r="G7" s="6">
        <v>4</v>
      </c>
      <c r="H7" s="6"/>
      <c r="I7" s="6">
        <v>6</v>
      </c>
      <c r="J7" s="6">
        <v>3</v>
      </c>
      <c r="K7" s="7">
        <f t="shared" si="0"/>
        <v>61</v>
      </c>
      <c r="L7" s="8">
        <v>22</v>
      </c>
      <c r="M7" s="7">
        <f t="shared" si="1"/>
        <v>39</v>
      </c>
      <c r="N7" s="17">
        <f t="shared" si="2"/>
        <v>1</v>
      </c>
      <c r="O7"/>
    </row>
    <row r="8" spans="1:15" s="31" customFormat="1" ht="15.75" x14ac:dyDescent="0.25">
      <c r="A8" s="13"/>
      <c r="B8" s="5" t="s">
        <v>33</v>
      </c>
      <c r="C8" s="6">
        <v>21</v>
      </c>
      <c r="D8" s="6">
        <v>16</v>
      </c>
      <c r="E8" s="6">
        <v>4</v>
      </c>
      <c r="F8" s="6">
        <v>8</v>
      </c>
      <c r="G8" s="6">
        <v>9</v>
      </c>
      <c r="H8" s="6">
        <v>9</v>
      </c>
      <c r="I8" s="6">
        <v>10</v>
      </c>
      <c r="J8" s="6">
        <v>11</v>
      </c>
      <c r="K8" s="7">
        <f t="shared" si="0"/>
        <v>88</v>
      </c>
      <c r="L8" s="8">
        <v>37</v>
      </c>
      <c r="M8" s="7">
        <f t="shared" si="1"/>
        <v>51</v>
      </c>
      <c r="N8" s="17">
        <f t="shared" si="2"/>
        <v>0</v>
      </c>
    </row>
    <row r="9" spans="1:15" s="31" customFormat="1" ht="15.75" x14ac:dyDescent="0.25">
      <c r="A9" s="13"/>
      <c r="B9" s="5" t="s">
        <v>20</v>
      </c>
      <c r="C9" s="6">
        <v>8</v>
      </c>
      <c r="D9" s="6">
        <v>8</v>
      </c>
      <c r="E9" s="6"/>
      <c r="F9" s="6">
        <v>15</v>
      </c>
      <c r="G9" s="6">
        <v>6</v>
      </c>
      <c r="H9" s="6"/>
      <c r="I9" s="6">
        <v>8</v>
      </c>
      <c r="J9" s="6">
        <v>8</v>
      </c>
      <c r="K9" s="7">
        <f t="shared" si="0"/>
        <v>53</v>
      </c>
      <c r="L9" s="8"/>
      <c r="M9" s="7">
        <f t="shared" si="1"/>
        <v>53</v>
      </c>
      <c r="N9" s="17">
        <f t="shared" si="2"/>
        <v>2</v>
      </c>
    </row>
    <row r="10" spans="1:15" s="31" customFormat="1" ht="15.75" x14ac:dyDescent="0.25">
      <c r="A10" s="13"/>
      <c r="B10" s="5" t="s">
        <v>23</v>
      </c>
      <c r="C10" s="6">
        <v>11</v>
      </c>
      <c r="D10" s="6">
        <v>22</v>
      </c>
      <c r="E10" s="6">
        <v>10</v>
      </c>
      <c r="F10" s="6">
        <v>20</v>
      </c>
      <c r="G10" s="6">
        <v>11</v>
      </c>
      <c r="H10" s="6">
        <v>7</v>
      </c>
      <c r="I10" s="6">
        <v>9</v>
      </c>
      <c r="J10" s="6">
        <v>7</v>
      </c>
      <c r="K10" s="7">
        <f t="shared" si="0"/>
        <v>97</v>
      </c>
      <c r="L10" s="8">
        <v>42</v>
      </c>
      <c r="M10" s="7">
        <f t="shared" si="1"/>
        <v>55</v>
      </c>
      <c r="N10" s="17">
        <f t="shared" si="2"/>
        <v>0</v>
      </c>
      <c r="O10"/>
    </row>
    <row r="11" spans="1:15" s="31" customFormat="1" ht="15.75" x14ac:dyDescent="0.25">
      <c r="A11" s="13"/>
      <c r="B11" s="5" t="s">
        <v>16</v>
      </c>
      <c r="C11" s="6">
        <v>4</v>
      </c>
      <c r="D11" s="6">
        <v>17</v>
      </c>
      <c r="E11" s="6">
        <v>24</v>
      </c>
      <c r="F11" s="6">
        <v>16</v>
      </c>
      <c r="G11" s="6">
        <v>7</v>
      </c>
      <c r="H11" s="6">
        <v>13</v>
      </c>
      <c r="I11" s="6">
        <v>12</v>
      </c>
      <c r="J11" s="6">
        <v>9</v>
      </c>
      <c r="K11" s="7">
        <f t="shared" si="0"/>
        <v>102</v>
      </c>
      <c r="L11" s="8">
        <v>41</v>
      </c>
      <c r="M11" s="7">
        <f t="shared" si="1"/>
        <v>61</v>
      </c>
      <c r="N11" s="17">
        <f t="shared" si="2"/>
        <v>0</v>
      </c>
      <c r="O11"/>
    </row>
    <row r="12" spans="1:15" s="31" customFormat="1" ht="15.75" x14ac:dyDescent="0.25">
      <c r="A12" s="13"/>
      <c r="B12" s="5" t="s">
        <v>25</v>
      </c>
      <c r="C12" s="6">
        <v>13</v>
      </c>
      <c r="D12" s="6">
        <v>6</v>
      </c>
      <c r="E12" s="6"/>
      <c r="F12" s="6">
        <v>11</v>
      </c>
      <c r="G12" s="6">
        <v>10</v>
      </c>
      <c r="H12" s="6">
        <v>6</v>
      </c>
      <c r="I12" s="6"/>
      <c r="J12" s="6">
        <v>15</v>
      </c>
      <c r="K12" s="7">
        <f t="shared" si="0"/>
        <v>61</v>
      </c>
      <c r="L12" s="8"/>
      <c r="M12" s="7">
        <f t="shared" si="1"/>
        <v>61</v>
      </c>
      <c r="N12" s="17">
        <f t="shared" si="2"/>
        <v>2</v>
      </c>
      <c r="O12"/>
    </row>
    <row r="13" spans="1:15" s="31" customFormat="1" ht="15.75" x14ac:dyDescent="0.25">
      <c r="A13" s="13"/>
      <c r="B13" s="5" t="s">
        <v>22</v>
      </c>
      <c r="C13" s="6">
        <v>10</v>
      </c>
      <c r="D13" s="6">
        <v>18</v>
      </c>
      <c r="E13" s="6"/>
      <c r="F13" s="6">
        <v>17</v>
      </c>
      <c r="G13" s="6">
        <v>13</v>
      </c>
      <c r="H13" s="6">
        <v>10</v>
      </c>
      <c r="I13" s="6">
        <v>11</v>
      </c>
      <c r="J13" s="6">
        <v>13</v>
      </c>
      <c r="K13" s="7">
        <f t="shared" si="0"/>
        <v>92</v>
      </c>
      <c r="L13" s="8">
        <v>18</v>
      </c>
      <c r="M13" s="7">
        <f t="shared" si="1"/>
        <v>74</v>
      </c>
      <c r="N13" s="17">
        <f t="shared" si="2"/>
        <v>1</v>
      </c>
      <c r="O13"/>
    </row>
    <row r="14" spans="1:15" s="31" customFormat="1" ht="15.75" x14ac:dyDescent="0.25">
      <c r="A14" s="12"/>
      <c r="B14" s="5" t="s">
        <v>43</v>
      </c>
      <c r="C14" s="6">
        <v>31</v>
      </c>
      <c r="D14" s="6">
        <v>26</v>
      </c>
      <c r="E14" s="6">
        <v>11</v>
      </c>
      <c r="F14" s="6">
        <v>18</v>
      </c>
      <c r="G14" s="6">
        <v>14</v>
      </c>
      <c r="H14" s="6">
        <v>14</v>
      </c>
      <c r="I14" s="6">
        <v>16</v>
      </c>
      <c r="J14" s="6">
        <v>37</v>
      </c>
      <c r="K14" s="7">
        <f t="shared" si="0"/>
        <v>167</v>
      </c>
      <c r="L14" s="8">
        <v>68</v>
      </c>
      <c r="M14" s="7">
        <f t="shared" si="1"/>
        <v>99</v>
      </c>
      <c r="N14" s="17">
        <f t="shared" si="2"/>
        <v>0</v>
      </c>
      <c r="O14"/>
    </row>
    <row r="15" spans="1:15" s="31" customFormat="1" ht="15.75" x14ac:dyDescent="0.25">
      <c r="A15" s="12"/>
      <c r="B15" s="5" t="s">
        <v>124</v>
      </c>
      <c r="C15" s="14"/>
      <c r="D15" s="14">
        <v>21</v>
      </c>
      <c r="E15" s="14"/>
      <c r="F15" s="14">
        <v>12</v>
      </c>
      <c r="G15" s="14">
        <v>12</v>
      </c>
      <c r="H15" s="14">
        <v>8</v>
      </c>
      <c r="I15" s="14">
        <v>13</v>
      </c>
      <c r="J15" s="6">
        <v>53</v>
      </c>
      <c r="K15" s="7">
        <f t="shared" si="0"/>
        <v>119</v>
      </c>
      <c r="L15" s="8"/>
      <c r="M15" s="7">
        <f t="shared" si="1"/>
        <v>119</v>
      </c>
      <c r="N15" s="17">
        <f t="shared" si="2"/>
        <v>2</v>
      </c>
      <c r="O15"/>
    </row>
    <row r="16" spans="1:15" s="31" customFormat="1" ht="15.75" x14ac:dyDescent="0.25">
      <c r="A16" s="12"/>
      <c r="B16" s="5" t="s">
        <v>28</v>
      </c>
      <c r="C16" s="6">
        <v>16</v>
      </c>
      <c r="D16" s="6">
        <v>41</v>
      </c>
      <c r="E16" s="6">
        <v>26</v>
      </c>
      <c r="F16" s="6"/>
      <c r="G16" s="6">
        <v>17</v>
      </c>
      <c r="H16" s="6">
        <v>16</v>
      </c>
      <c r="I16" s="6">
        <v>21</v>
      </c>
      <c r="J16" s="6">
        <v>45</v>
      </c>
      <c r="K16" s="7">
        <f t="shared" si="0"/>
        <v>182</v>
      </c>
      <c r="L16" s="8">
        <v>45</v>
      </c>
      <c r="M16" s="7">
        <f t="shared" si="1"/>
        <v>137</v>
      </c>
      <c r="N16" s="17">
        <f t="shared" si="2"/>
        <v>1</v>
      </c>
      <c r="O16"/>
    </row>
    <row r="17" spans="1:15" ht="15.75" x14ac:dyDescent="0.25">
      <c r="A17" s="54"/>
      <c r="B17" s="148" t="s">
        <v>57</v>
      </c>
      <c r="C17" s="72">
        <v>45</v>
      </c>
      <c r="D17" s="72">
        <v>49</v>
      </c>
      <c r="E17" s="72">
        <v>13</v>
      </c>
      <c r="F17" s="72">
        <v>31</v>
      </c>
      <c r="G17" s="72">
        <v>15</v>
      </c>
      <c r="H17" s="72"/>
      <c r="I17" s="72">
        <v>23</v>
      </c>
      <c r="J17" s="6">
        <v>58</v>
      </c>
      <c r="K17" s="55">
        <f t="shared" si="0"/>
        <v>234</v>
      </c>
      <c r="L17" s="56">
        <v>58</v>
      </c>
      <c r="M17" s="55">
        <f t="shared" si="1"/>
        <v>176</v>
      </c>
      <c r="N17" s="17">
        <f t="shared" si="2"/>
        <v>1</v>
      </c>
    </row>
    <row r="18" spans="1:15" ht="15.75" x14ac:dyDescent="0.25">
      <c r="A18" s="12"/>
      <c r="B18" s="11" t="s">
        <v>46</v>
      </c>
      <c r="C18" s="6">
        <v>34</v>
      </c>
      <c r="D18" s="6">
        <v>36</v>
      </c>
      <c r="E18" s="6"/>
      <c r="F18" s="6">
        <v>36</v>
      </c>
      <c r="G18" s="6">
        <v>19</v>
      </c>
      <c r="H18" s="6"/>
      <c r="I18" s="6">
        <v>22</v>
      </c>
      <c r="J18" s="6">
        <v>57</v>
      </c>
      <c r="K18" s="7">
        <f t="shared" si="0"/>
        <v>204</v>
      </c>
      <c r="L18" s="8"/>
      <c r="M18" s="7">
        <f t="shared" si="1"/>
        <v>204</v>
      </c>
      <c r="N18" s="17">
        <f t="shared" si="2"/>
        <v>2</v>
      </c>
    </row>
    <row r="20" spans="1:15" ht="15.75" x14ac:dyDescent="0.25">
      <c r="A20" s="12"/>
      <c r="B20" s="95" t="s">
        <v>30</v>
      </c>
      <c r="C20" s="103">
        <v>18</v>
      </c>
      <c r="D20" s="103">
        <v>19</v>
      </c>
      <c r="E20" s="103">
        <v>8</v>
      </c>
      <c r="F20" s="103">
        <v>10</v>
      </c>
      <c r="G20" s="103"/>
      <c r="H20" s="103"/>
      <c r="I20" s="103"/>
      <c r="J20" s="103">
        <v>12</v>
      </c>
      <c r="K20" s="7">
        <f>SUM(C20:J20)</f>
        <v>67</v>
      </c>
      <c r="L20" s="8"/>
      <c r="M20" s="7">
        <f>K20-L20</f>
        <v>67</v>
      </c>
      <c r="N20" s="17">
        <f>COUNTBLANK(C20:J20)</f>
        <v>3</v>
      </c>
    </row>
    <row r="21" spans="1:15" ht="15.75" x14ac:dyDescent="0.25">
      <c r="A21" s="12"/>
      <c r="B21" s="92" t="s">
        <v>35</v>
      </c>
      <c r="C21" s="103">
        <v>23</v>
      </c>
      <c r="D21" s="103">
        <v>28</v>
      </c>
      <c r="E21" s="103">
        <v>23</v>
      </c>
      <c r="F21" s="103">
        <v>22</v>
      </c>
      <c r="G21" s="103"/>
      <c r="H21" s="103"/>
      <c r="I21" s="103"/>
      <c r="J21" s="103">
        <v>29</v>
      </c>
      <c r="K21" s="7">
        <f>SUM(C21:J21)</f>
        <v>125</v>
      </c>
      <c r="L21" s="8"/>
      <c r="M21" s="7">
        <f>K21-L21</f>
        <v>125</v>
      </c>
      <c r="N21" s="17">
        <f>COUNTBLANK(C21:J21)</f>
        <v>3</v>
      </c>
    </row>
    <row r="22" spans="1:15" ht="15" customHeight="1" x14ac:dyDescent="0.25">
      <c r="A22" s="12"/>
      <c r="B22" s="95" t="s">
        <v>38</v>
      </c>
      <c r="C22" s="103">
        <v>26</v>
      </c>
      <c r="D22" s="103"/>
      <c r="E22" s="103">
        <v>15</v>
      </c>
      <c r="F22" s="103"/>
      <c r="G22" s="103">
        <v>20</v>
      </c>
      <c r="H22" s="103">
        <v>19</v>
      </c>
      <c r="I22" s="103"/>
      <c r="J22" s="103">
        <v>61</v>
      </c>
      <c r="K22" s="7">
        <f>SUM(C22:J22)</f>
        <v>141</v>
      </c>
      <c r="L22" s="8"/>
      <c r="M22" s="7">
        <f>K22-L22</f>
        <v>141</v>
      </c>
      <c r="N22" s="17">
        <f>COUNTBLANK(C22:J22)</f>
        <v>3</v>
      </c>
    </row>
    <row r="24" spans="1:15" ht="15.75" x14ac:dyDescent="0.25">
      <c r="A24" s="13"/>
      <c r="B24" s="91" t="s">
        <v>29</v>
      </c>
      <c r="C24" s="102">
        <v>17</v>
      </c>
      <c r="D24" s="102"/>
      <c r="E24" s="102"/>
      <c r="F24" s="102">
        <v>6</v>
      </c>
      <c r="G24" s="102">
        <v>8</v>
      </c>
      <c r="H24" s="102"/>
      <c r="I24" s="102"/>
      <c r="J24" s="102">
        <v>6</v>
      </c>
      <c r="K24" s="7">
        <f t="shared" ref="K24:K35" si="3">SUM(C24:J24)</f>
        <v>37</v>
      </c>
      <c r="L24" s="8"/>
      <c r="M24" s="7">
        <f t="shared" ref="M24:M35" si="4">K24-L24</f>
        <v>37</v>
      </c>
      <c r="N24" s="17">
        <f t="shared" ref="N24:N35" si="5">COUNTBLANK(C24:J24)</f>
        <v>4</v>
      </c>
    </row>
    <row r="25" spans="1:15" ht="15.75" x14ac:dyDescent="0.25">
      <c r="A25" s="12"/>
      <c r="B25" s="89" t="s">
        <v>18</v>
      </c>
      <c r="C25" s="102">
        <v>6</v>
      </c>
      <c r="D25" s="102">
        <v>24</v>
      </c>
      <c r="E25" s="102">
        <v>5</v>
      </c>
      <c r="F25" s="102"/>
      <c r="G25" s="102"/>
      <c r="H25" s="102"/>
      <c r="I25" s="102"/>
      <c r="J25" s="102">
        <v>19</v>
      </c>
      <c r="K25" s="7">
        <f t="shared" si="3"/>
        <v>54</v>
      </c>
      <c r="L25" s="8"/>
      <c r="M25" s="7">
        <f t="shared" si="4"/>
        <v>54</v>
      </c>
      <c r="N25" s="17">
        <f t="shared" si="5"/>
        <v>4</v>
      </c>
    </row>
    <row r="26" spans="1:15" s="31" customFormat="1" ht="15" customHeight="1" x14ac:dyDescent="0.25">
      <c r="A26" s="140"/>
      <c r="B26" s="178" t="s">
        <v>26</v>
      </c>
      <c r="C26" s="149">
        <v>14</v>
      </c>
      <c r="D26" s="149"/>
      <c r="E26" s="149">
        <v>12</v>
      </c>
      <c r="F26" s="149"/>
      <c r="G26" s="149"/>
      <c r="H26" s="149">
        <v>15</v>
      </c>
      <c r="I26" s="149"/>
      <c r="J26" s="102">
        <v>23</v>
      </c>
      <c r="K26" s="62">
        <f t="shared" si="3"/>
        <v>64</v>
      </c>
      <c r="L26" s="63"/>
      <c r="M26" s="62">
        <f t="shared" si="4"/>
        <v>64</v>
      </c>
      <c r="N26" s="146">
        <f t="shared" si="5"/>
        <v>4</v>
      </c>
      <c r="O26"/>
    </row>
    <row r="27" spans="1:15" ht="13.5" customHeight="1" x14ac:dyDescent="0.25">
      <c r="A27" s="12"/>
      <c r="B27" s="104" t="s">
        <v>27</v>
      </c>
      <c r="C27" s="102">
        <v>15</v>
      </c>
      <c r="D27" s="102">
        <v>25</v>
      </c>
      <c r="E27" s="102"/>
      <c r="F27" s="102"/>
      <c r="G27" s="102"/>
      <c r="H27" s="102"/>
      <c r="I27" s="102">
        <v>15</v>
      </c>
      <c r="J27" s="102">
        <v>17</v>
      </c>
      <c r="K27" s="7">
        <f t="shared" si="3"/>
        <v>72</v>
      </c>
      <c r="L27" s="8"/>
      <c r="M27" s="7">
        <f t="shared" si="4"/>
        <v>72</v>
      </c>
      <c r="N27" s="17">
        <f t="shared" si="5"/>
        <v>4</v>
      </c>
    </row>
    <row r="28" spans="1:15" ht="15.75" x14ac:dyDescent="0.25">
      <c r="A28" s="54"/>
      <c r="B28" s="100" t="s">
        <v>48</v>
      </c>
      <c r="C28" s="101">
        <v>36</v>
      </c>
      <c r="D28" s="101"/>
      <c r="E28" s="101"/>
      <c r="F28" s="101">
        <v>21</v>
      </c>
      <c r="G28" s="101"/>
      <c r="H28" s="101">
        <v>11</v>
      </c>
      <c r="I28" s="101"/>
      <c r="J28" s="102">
        <v>16</v>
      </c>
      <c r="K28" s="55">
        <f t="shared" si="3"/>
        <v>84</v>
      </c>
      <c r="L28" s="56"/>
      <c r="M28" s="55">
        <f t="shared" si="4"/>
        <v>84</v>
      </c>
      <c r="N28" s="145">
        <f t="shared" si="5"/>
        <v>4</v>
      </c>
    </row>
    <row r="29" spans="1:15" ht="15.75" x14ac:dyDescent="0.25">
      <c r="A29" s="13"/>
      <c r="B29" s="91" t="s">
        <v>52</v>
      </c>
      <c r="C29" s="102">
        <v>40</v>
      </c>
      <c r="D29" s="102"/>
      <c r="E29" s="102">
        <v>7</v>
      </c>
      <c r="F29" s="102">
        <v>19</v>
      </c>
      <c r="G29" s="102"/>
      <c r="H29" s="102"/>
      <c r="I29" s="102"/>
      <c r="J29" s="102">
        <v>18</v>
      </c>
      <c r="K29" s="7">
        <f t="shared" si="3"/>
        <v>84</v>
      </c>
      <c r="L29" s="8"/>
      <c r="M29" s="7">
        <f t="shared" si="4"/>
        <v>84</v>
      </c>
      <c r="N29" s="17">
        <f t="shared" si="5"/>
        <v>4</v>
      </c>
    </row>
    <row r="30" spans="1:15" ht="15.75" x14ac:dyDescent="0.25">
      <c r="A30" s="10"/>
      <c r="B30" s="104" t="s">
        <v>42</v>
      </c>
      <c r="C30" s="102">
        <v>30</v>
      </c>
      <c r="D30" s="102">
        <v>20</v>
      </c>
      <c r="E30" s="102"/>
      <c r="F30" s="102">
        <v>13</v>
      </c>
      <c r="G30" s="102"/>
      <c r="H30" s="102"/>
      <c r="I30" s="102"/>
      <c r="J30" s="102">
        <v>21</v>
      </c>
      <c r="K30" s="7">
        <f t="shared" si="3"/>
        <v>84</v>
      </c>
      <c r="L30" s="8"/>
      <c r="M30" s="7">
        <f t="shared" si="4"/>
        <v>84</v>
      </c>
      <c r="N30" s="17">
        <f t="shared" si="5"/>
        <v>4</v>
      </c>
    </row>
    <row r="31" spans="1:15" ht="15.75" x14ac:dyDescent="0.25">
      <c r="A31" s="12"/>
      <c r="B31" s="91" t="s">
        <v>39</v>
      </c>
      <c r="C31" s="102">
        <v>27</v>
      </c>
      <c r="D31" s="102"/>
      <c r="E31" s="102"/>
      <c r="F31" s="102"/>
      <c r="G31" s="102"/>
      <c r="H31" s="102">
        <v>17</v>
      </c>
      <c r="I31" s="102">
        <v>17</v>
      </c>
      <c r="J31" s="102">
        <v>50</v>
      </c>
      <c r="K31" s="7">
        <f t="shared" si="3"/>
        <v>111</v>
      </c>
      <c r="L31" s="8"/>
      <c r="M31" s="7">
        <f t="shared" si="4"/>
        <v>111</v>
      </c>
      <c r="N31" s="17">
        <f t="shared" si="5"/>
        <v>4</v>
      </c>
    </row>
    <row r="32" spans="1:15" ht="15.75" x14ac:dyDescent="0.25">
      <c r="A32" s="12"/>
      <c r="B32" s="105" t="s">
        <v>41</v>
      </c>
      <c r="C32" s="102">
        <v>29</v>
      </c>
      <c r="D32" s="102">
        <v>40</v>
      </c>
      <c r="E32" s="102"/>
      <c r="F32" s="102">
        <v>24</v>
      </c>
      <c r="G32" s="102"/>
      <c r="H32" s="102"/>
      <c r="I32" s="102"/>
      <c r="J32" s="102">
        <v>31</v>
      </c>
      <c r="K32" s="7">
        <f t="shared" si="3"/>
        <v>124</v>
      </c>
      <c r="L32" s="8"/>
      <c r="M32" s="7">
        <f t="shared" si="4"/>
        <v>124</v>
      </c>
      <c r="N32" s="17">
        <f t="shared" si="5"/>
        <v>4</v>
      </c>
    </row>
    <row r="33" spans="1:15" ht="15.75" x14ac:dyDescent="0.25">
      <c r="A33" s="12"/>
      <c r="B33" s="91" t="s">
        <v>51</v>
      </c>
      <c r="C33" s="102">
        <v>39</v>
      </c>
      <c r="D33" s="102"/>
      <c r="E33" s="102">
        <v>18</v>
      </c>
      <c r="F33" s="102"/>
      <c r="G33" s="102"/>
      <c r="H33" s="102">
        <v>23</v>
      </c>
      <c r="I33" s="102"/>
      <c r="J33" s="102">
        <v>51</v>
      </c>
      <c r="K33" s="7">
        <f t="shared" si="3"/>
        <v>131</v>
      </c>
      <c r="L33" s="8"/>
      <c r="M33" s="7">
        <f t="shared" si="4"/>
        <v>131</v>
      </c>
      <c r="N33" s="17">
        <f t="shared" si="5"/>
        <v>4</v>
      </c>
    </row>
    <row r="34" spans="1:15" ht="15.75" x14ac:dyDescent="0.25">
      <c r="A34" s="13"/>
      <c r="B34" s="91" t="s">
        <v>32</v>
      </c>
      <c r="C34" s="102">
        <v>20</v>
      </c>
      <c r="D34" s="102">
        <v>42</v>
      </c>
      <c r="E34" s="102"/>
      <c r="F34" s="102">
        <v>23</v>
      </c>
      <c r="G34" s="102"/>
      <c r="H34" s="102"/>
      <c r="I34" s="102"/>
      <c r="J34" s="102">
        <v>60</v>
      </c>
      <c r="K34" s="7">
        <f t="shared" si="3"/>
        <v>145</v>
      </c>
      <c r="L34" s="8"/>
      <c r="M34" s="7">
        <f t="shared" si="4"/>
        <v>145</v>
      </c>
      <c r="N34" s="17">
        <f t="shared" si="5"/>
        <v>4</v>
      </c>
      <c r="O34" s="31"/>
    </row>
    <row r="35" spans="1:15" ht="15.75" x14ac:dyDescent="0.25">
      <c r="A35" s="12"/>
      <c r="B35" s="91" t="s">
        <v>64</v>
      </c>
      <c r="C35" s="102">
        <v>52</v>
      </c>
      <c r="D35" s="147">
        <v>46</v>
      </c>
      <c r="E35" s="147"/>
      <c r="F35" s="147"/>
      <c r="G35" s="147"/>
      <c r="H35" s="147">
        <v>22</v>
      </c>
      <c r="I35" s="147"/>
      <c r="J35" s="102">
        <v>48</v>
      </c>
      <c r="K35" s="7">
        <f t="shared" si="3"/>
        <v>168</v>
      </c>
      <c r="L35" s="28"/>
      <c r="M35" s="7">
        <f t="shared" si="4"/>
        <v>168</v>
      </c>
      <c r="N35" s="17">
        <f t="shared" si="5"/>
        <v>4</v>
      </c>
    </row>
    <row r="37" spans="1:15" ht="15.75" x14ac:dyDescent="0.25">
      <c r="A37" s="12"/>
      <c r="B37" s="106" t="s">
        <v>153</v>
      </c>
      <c r="C37" s="110"/>
      <c r="D37" s="110">
        <v>9</v>
      </c>
      <c r="E37" s="110"/>
      <c r="F37" s="110"/>
      <c r="G37" s="110"/>
      <c r="H37" s="110"/>
      <c r="I37" s="110">
        <v>14</v>
      </c>
      <c r="J37" s="107">
        <v>14</v>
      </c>
      <c r="K37" s="7">
        <f t="shared" ref="K37:K55" si="6">SUM(C37:J37)</f>
        <v>37</v>
      </c>
      <c r="L37" s="28"/>
      <c r="M37" s="7">
        <f t="shared" ref="M37:M55" si="7">K37-L37</f>
        <v>37</v>
      </c>
      <c r="N37" s="17">
        <f t="shared" ref="N37:N55" si="8">COUNTBLANK(C37:J37)</f>
        <v>5</v>
      </c>
    </row>
    <row r="38" spans="1:15" ht="15.75" x14ac:dyDescent="0.25">
      <c r="A38" s="12"/>
      <c r="B38" s="106" t="s">
        <v>134</v>
      </c>
      <c r="C38" s="107"/>
      <c r="D38" s="107"/>
      <c r="E38" s="107"/>
      <c r="F38" s="107">
        <v>14</v>
      </c>
      <c r="G38" s="107"/>
      <c r="H38" s="107">
        <v>12</v>
      </c>
      <c r="I38" s="107"/>
      <c r="J38" s="107">
        <v>25</v>
      </c>
      <c r="K38" s="7">
        <f t="shared" si="6"/>
        <v>51</v>
      </c>
      <c r="L38" s="8"/>
      <c r="M38" s="7">
        <f t="shared" si="7"/>
        <v>51</v>
      </c>
      <c r="N38" s="17">
        <f t="shared" si="8"/>
        <v>5</v>
      </c>
    </row>
    <row r="39" spans="1:15" ht="15.75" x14ac:dyDescent="0.25">
      <c r="A39" s="12"/>
      <c r="B39" s="106" t="s">
        <v>44</v>
      </c>
      <c r="C39" s="107">
        <v>32</v>
      </c>
      <c r="D39" s="107"/>
      <c r="E39" s="107">
        <v>6</v>
      </c>
      <c r="F39" s="107"/>
      <c r="G39" s="107"/>
      <c r="H39" s="107"/>
      <c r="I39" s="107">
        <v>18</v>
      </c>
      <c r="J39" s="107"/>
      <c r="K39" s="7">
        <f t="shared" si="6"/>
        <v>56</v>
      </c>
      <c r="L39" s="8"/>
      <c r="M39" s="7">
        <f t="shared" si="7"/>
        <v>56</v>
      </c>
      <c r="N39" s="17">
        <f t="shared" si="8"/>
        <v>5</v>
      </c>
    </row>
    <row r="40" spans="1:15" ht="15.75" customHeight="1" x14ac:dyDescent="0.25">
      <c r="A40" s="12"/>
      <c r="B40" s="106" t="s">
        <v>37</v>
      </c>
      <c r="C40" s="107">
        <v>25</v>
      </c>
      <c r="D40" s="107"/>
      <c r="E40" s="107">
        <v>9</v>
      </c>
      <c r="F40" s="107"/>
      <c r="G40" s="107"/>
      <c r="H40" s="107"/>
      <c r="I40" s="107"/>
      <c r="J40" s="107">
        <v>24</v>
      </c>
      <c r="K40" s="7">
        <f t="shared" si="6"/>
        <v>58</v>
      </c>
      <c r="L40" s="8"/>
      <c r="M40" s="7">
        <f t="shared" si="7"/>
        <v>58</v>
      </c>
      <c r="N40" s="17">
        <f t="shared" si="8"/>
        <v>5</v>
      </c>
      <c r="O40" s="31"/>
    </row>
    <row r="41" spans="1:15" ht="15.75" x14ac:dyDescent="0.25">
      <c r="A41" s="13"/>
      <c r="B41" s="106" t="s">
        <v>34</v>
      </c>
      <c r="C41" s="107">
        <v>22</v>
      </c>
      <c r="D41" s="107"/>
      <c r="E41" s="107"/>
      <c r="F41" s="107"/>
      <c r="G41" s="107"/>
      <c r="H41" s="107"/>
      <c r="I41" s="107">
        <v>20</v>
      </c>
      <c r="J41" s="107">
        <v>22</v>
      </c>
      <c r="K41" s="7">
        <f t="shared" si="6"/>
        <v>64</v>
      </c>
      <c r="L41" s="8"/>
      <c r="M41" s="7">
        <f t="shared" si="7"/>
        <v>64</v>
      </c>
      <c r="N41" s="17">
        <f t="shared" si="8"/>
        <v>5</v>
      </c>
      <c r="O41" s="31"/>
    </row>
    <row r="42" spans="1:15" ht="15.75" x14ac:dyDescent="0.25">
      <c r="A42" s="12"/>
      <c r="B42" s="106" t="s">
        <v>119</v>
      </c>
      <c r="C42" s="107"/>
      <c r="D42" s="107"/>
      <c r="E42" s="107"/>
      <c r="F42" s="107">
        <v>29</v>
      </c>
      <c r="G42" s="107">
        <v>18</v>
      </c>
      <c r="H42" s="107"/>
      <c r="I42" s="107">
        <v>19</v>
      </c>
      <c r="J42" s="107"/>
      <c r="K42" s="7">
        <f t="shared" si="6"/>
        <v>66</v>
      </c>
      <c r="L42" s="8"/>
      <c r="M42" s="7">
        <f t="shared" si="7"/>
        <v>66</v>
      </c>
      <c r="N42" s="17">
        <f t="shared" si="8"/>
        <v>5</v>
      </c>
      <c r="O42" s="31"/>
    </row>
    <row r="43" spans="1:15" s="4" customFormat="1" ht="15" customHeight="1" x14ac:dyDescent="0.25">
      <c r="A43" s="12"/>
      <c r="B43" s="106" t="s">
        <v>47</v>
      </c>
      <c r="C43" s="107">
        <v>35</v>
      </c>
      <c r="D43" s="107"/>
      <c r="E43" s="107">
        <v>14</v>
      </c>
      <c r="F43" s="107"/>
      <c r="G43" s="107"/>
      <c r="H43" s="107"/>
      <c r="I43" s="107"/>
      <c r="J43" s="107">
        <v>26</v>
      </c>
      <c r="K43" s="7">
        <f t="shared" si="6"/>
        <v>75</v>
      </c>
      <c r="L43" s="8"/>
      <c r="M43" s="7">
        <f t="shared" si="7"/>
        <v>75</v>
      </c>
      <c r="N43" s="17">
        <f t="shared" si="8"/>
        <v>5</v>
      </c>
      <c r="O43" s="31"/>
    </row>
    <row r="44" spans="1:15" ht="15.75" x14ac:dyDescent="0.25">
      <c r="A44" s="12"/>
      <c r="B44" s="106" t="s">
        <v>113</v>
      </c>
      <c r="C44" s="107"/>
      <c r="D44" s="107"/>
      <c r="E44" s="107">
        <v>17</v>
      </c>
      <c r="F44" s="107">
        <v>28</v>
      </c>
      <c r="G44" s="107"/>
      <c r="H44" s="107"/>
      <c r="I44" s="107"/>
      <c r="J44" s="107">
        <v>46</v>
      </c>
      <c r="K44" s="7">
        <f t="shared" si="6"/>
        <v>91</v>
      </c>
      <c r="L44" s="8"/>
      <c r="M44" s="7">
        <f t="shared" si="7"/>
        <v>91</v>
      </c>
      <c r="N44" s="17">
        <f t="shared" si="8"/>
        <v>5</v>
      </c>
    </row>
    <row r="45" spans="1:15" ht="15.75" x14ac:dyDescent="0.25">
      <c r="A45" s="12"/>
      <c r="B45" s="109" t="s">
        <v>56</v>
      </c>
      <c r="C45" s="107">
        <v>44</v>
      </c>
      <c r="D45" s="107">
        <v>30</v>
      </c>
      <c r="E45" s="107"/>
      <c r="F45" s="107">
        <v>27</v>
      </c>
      <c r="G45" s="107"/>
      <c r="H45" s="107"/>
      <c r="I45" s="107"/>
      <c r="J45" s="107"/>
      <c r="K45" s="7">
        <f t="shared" si="6"/>
        <v>101</v>
      </c>
      <c r="L45" s="8"/>
      <c r="M45" s="7">
        <f t="shared" si="7"/>
        <v>101</v>
      </c>
      <c r="N45" s="17">
        <f t="shared" si="8"/>
        <v>5</v>
      </c>
      <c r="O45" s="31"/>
    </row>
    <row r="46" spans="1:15" ht="15.75" x14ac:dyDescent="0.25">
      <c r="A46" s="15"/>
      <c r="B46" s="109" t="s">
        <v>105</v>
      </c>
      <c r="C46" s="107"/>
      <c r="D46" s="107">
        <v>29</v>
      </c>
      <c r="E46" s="107"/>
      <c r="F46" s="107"/>
      <c r="G46" s="107"/>
      <c r="H46" s="107"/>
      <c r="I46" s="107">
        <v>24</v>
      </c>
      <c r="J46" s="107">
        <v>49</v>
      </c>
      <c r="K46" s="7">
        <f t="shared" si="6"/>
        <v>102</v>
      </c>
      <c r="L46" s="8"/>
      <c r="M46" s="7">
        <f t="shared" si="7"/>
        <v>102</v>
      </c>
      <c r="N46" s="17">
        <f t="shared" si="8"/>
        <v>5</v>
      </c>
    </row>
    <row r="47" spans="1:15" ht="15.75" x14ac:dyDescent="0.25">
      <c r="A47" s="12"/>
      <c r="B47" s="106" t="s">
        <v>73</v>
      </c>
      <c r="C47" s="107">
        <v>62</v>
      </c>
      <c r="D47" s="107"/>
      <c r="E47" s="107">
        <v>25</v>
      </c>
      <c r="F47" s="107"/>
      <c r="G47" s="107"/>
      <c r="H47" s="107">
        <v>18</v>
      </c>
      <c r="I47" s="107"/>
      <c r="J47" s="107"/>
      <c r="K47" s="7">
        <f t="shared" si="6"/>
        <v>105</v>
      </c>
      <c r="L47" s="8"/>
      <c r="M47" s="7">
        <f t="shared" si="7"/>
        <v>105</v>
      </c>
      <c r="N47" s="17">
        <f t="shared" si="8"/>
        <v>5</v>
      </c>
    </row>
    <row r="48" spans="1:15" ht="15.75" x14ac:dyDescent="0.25">
      <c r="A48" s="12"/>
      <c r="B48" s="106" t="s">
        <v>86</v>
      </c>
      <c r="C48" s="107"/>
      <c r="D48" s="107">
        <v>43</v>
      </c>
      <c r="E48" s="107"/>
      <c r="F48" s="107">
        <v>26</v>
      </c>
      <c r="G48" s="107"/>
      <c r="H48" s="107"/>
      <c r="I48" s="107"/>
      <c r="J48" s="107">
        <v>55</v>
      </c>
      <c r="K48" s="7">
        <f t="shared" si="6"/>
        <v>124</v>
      </c>
      <c r="L48" s="8"/>
      <c r="M48" s="7">
        <f t="shared" si="7"/>
        <v>124</v>
      </c>
      <c r="N48" s="17">
        <f t="shared" si="8"/>
        <v>5</v>
      </c>
    </row>
    <row r="49" spans="1:15" ht="15.75" x14ac:dyDescent="0.25">
      <c r="A49" s="12"/>
      <c r="B49" s="109" t="s">
        <v>65</v>
      </c>
      <c r="C49" s="107">
        <v>53</v>
      </c>
      <c r="D49" s="107"/>
      <c r="E49" s="107">
        <v>29</v>
      </c>
      <c r="F49" s="107"/>
      <c r="G49" s="107"/>
      <c r="H49" s="107"/>
      <c r="I49" s="107"/>
      <c r="J49" s="107">
        <v>52</v>
      </c>
      <c r="K49" s="7">
        <f t="shared" si="6"/>
        <v>134</v>
      </c>
      <c r="L49" s="8"/>
      <c r="M49" s="7">
        <f t="shared" si="7"/>
        <v>134</v>
      </c>
      <c r="N49" s="17">
        <f t="shared" si="8"/>
        <v>5</v>
      </c>
    </row>
    <row r="50" spans="1:15" ht="15.75" x14ac:dyDescent="0.25">
      <c r="A50" s="12"/>
      <c r="B50" s="109" t="s">
        <v>62</v>
      </c>
      <c r="C50" s="107">
        <v>50</v>
      </c>
      <c r="D50" s="107"/>
      <c r="E50" s="107">
        <v>19</v>
      </c>
      <c r="F50" s="107"/>
      <c r="G50" s="107"/>
      <c r="H50" s="107"/>
      <c r="I50" s="107"/>
      <c r="J50" s="107">
        <v>67</v>
      </c>
      <c r="K50" s="7">
        <f t="shared" si="6"/>
        <v>136</v>
      </c>
      <c r="L50" s="8"/>
      <c r="M50" s="7">
        <f t="shared" si="7"/>
        <v>136</v>
      </c>
      <c r="N50" s="17">
        <f t="shared" si="8"/>
        <v>5</v>
      </c>
    </row>
    <row r="51" spans="1:15" ht="15.75" x14ac:dyDescent="0.25">
      <c r="A51" s="12"/>
      <c r="B51" s="109" t="s">
        <v>55</v>
      </c>
      <c r="C51" s="107">
        <v>43</v>
      </c>
      <c r="D51" s="107"/>
      <c r="E51" s="107"/>
      <c r="F51" s="107">
        <v>30</v>
      </c>
      <c r="G51" s="107"/>
      <c r="H51" s="107"/>
      <c r="I51" s="107"/>
      <c r="J51" s="107">
        <v>65</v>
      </c>
      <c r="K51" s="7">
        <f t="shared" si="6"/>
        <v>138</v>
      </c>
      <c r="L51" s="8"/>
      <c r="M51" s="7">
        <f t="shared" si="7"/>
        <v>138</v>
      </c>
      <c r="N51" s="17">
        <f t="shared" si="8"/>
        <v>5</v>
      </c>
      <c r="O51" s="31"/>
    </row>
    <row r="52" spans="1:15" ht="15.75" x14ac:dyDescent="0.25">
      <c r="A52" s="12"/>
      <c r="B52" s="106" t="s">
        <v>49</v>
      </c>
      <c r="C52" s="107">
        <v>37</v>
      </c>
      <c r="D52" s="107"/>
      <c r="E52" s="107"/>
      <c r="F52" s="107">
        <v>40</v>
      </c>
      <c r="G52" s="107"/>
      <c r="H52" s="107"/>
      <c r="I52" s="107"/>
      <c r="J52" s="107">
        <v>68</v>
      </c>
      <c r="K52" s="7">
        <f t="shared" si="6"/>
        <v>145</v>
      </c>
      <c r="L52" s="8"/>
      <c r="M52" s="7">
        <f t="shared" si="7"/>
        <v>145</v>
      </c>
      <c r="N52" s="17">
        <f t="shared" si="8"/>
        <v>5</v>
      </c>
    </row>
    <row r="53" spans="1:15" ht="15.75" x14ac:dyDescent="0.25">
      <c r="A53" s="13"/>
      <c r="B53" s="109" t="s">
        <v>63</v>
      </c>
      <c r="C53" s="107">
        <v>51</v>
      </c>
      <c r="D53" s="107"/>
      <c r="E53" s="107"/>
      <c r="F53" s="107">
        <v>34</v>
      </c>
      <c r="G53" s="107"/>
      <c r="H53" s="107"/>
      <c r="I53" s="107"/>
      <c r="J53" s="107">
        <v>69</v>
      </c>
      <c r="K53" s="7">
        <f t="shared" si="6"/>
        <v>154</v>
      </c>
      <c r="L53" s="8"/>
      <c r="M53" s="7">
        <f t="shared" si="7"/>
        <v>154</v>
      </c>
      <c r="N53" s="17">
        <f t="shared" si="8"/>
        <v>5</v>
      </c>
    </row>
    <row r="54" spans="1:15" ht="15.75" x14ac:dyDescent="0.25">
      <c r="A54" s="13"/>
      <c r="B54" s="106" t="s">
        <v>77</v>
      </c>
      <c r="C54" s="107">
        <v>66</v>
      </c>
      <c r="D54" s="107"/>
      <c r="E54" s="107">
        <v>28</v>
      </c>
      <c r="F54" s="107"/>
      <c r="G54" s="107"/>
      <c r="H54" s="107"/>
      <c r="I54" s="107"/>
      <c r="J54" s="107">
        <v>79</v>
      </c>
      <c r="K54" s="7">
        <f t="shared" si="6"/>
        <v>173</v>
      </c>
      <c r="L54" s="8"/>
      <c r="M54" s="7">
        <f t="shared" si="7"/>
        <v>173</v>
      </c>
      <c r="N54" s="17">
        <f t="shared" si="8"/>
        <v>5</v>
      </c>
    </row>
    <row r="55" spans="1:15" ht="15.75" x14ac:dyDescent="0.25">
      <c r="A55" s="12"/>
      <c r="B55" s="106" t="s">
        <v>80</v>
      </c>
      <c r="C55" s="107">
        <v>69</v>
      </c>
      <c r="D55" s="107"/>
      <c r="E55" s="107"/>
      <c r="F55" s="107">
        <v>42</v>
      </c>
      <c r="G55" s="107"/>
      <c r="H55" s="107"/>
      <c r="I55" s="107"/>
      <c r="J55" s="107">
        <v>90</v>
      </c>
      <c r="K55" s="7">
        <f t="shared" si="6"/>
        <v>201</v>
      </c>
      <c r="L55" s="8"/>
      <c r="M55" s="7">
        <f t="shared" si="7"/>
        <v>201</v>
      </c>
      <c r="N55" s="17">
        <f t="shared" si="8"/>
        <v>5</v>
      </c>
      <c r="O55" s="31"/>
    </row>
    <row r="57" spans="1:15" ht="15.75" x14ac:dyDescent="0.25">
      <c r="A57" s="12"/>
      <c r="B57" s="68" t="s">
        <v>83</v>
      </c>
      <c r="C57" s="61"/>
      <c r="D57" s="61">
        <v>2</v>
      </c>
      <c r="E57" s="61"/>
      <c r="F57" s="61"/>
      <c r="G57" s="61"/>
      <c r="H57" s="61"/>
      <c r="I57" s="61">
        <v>7</v>
      </c>
      <c r="J57" s="61"/>
      <c r="K57" s="7">
        <f t="shared" ref="K57:K98" si="9">SUM(C57:J57)</f>
        <v>9</v>
      </c>
      <c r="L57" s="8"/>
      <c r="M57" s="7">
        <f t="shared" ref="M57:M98" si="10">K57-L57</f>
        <v>9</v>
      </c>
      <c r="N57" s="17">
        <f t="shared" ref="N57:N98" si="11">COUNTBLANK(C57:J57)</f>
        <v>6</v>
      </c>
    </row>
    <row r="58" spans="1:15" ht="15.75" x14ac:dyDescent="0.25">
      <c r="A58" s="12"/>
      <c r="B58" s="69" t="s">
        <v>146</v>
      </c>
      <c r="C58" s="61"/>
      <c r="D58" s="61"/>
      <c r="E58" s="61"/>
      <c r="F58" s="61">
        <v>9</v>
      </c>
      <c r="G58" s="61"/>
      <c r="H58" s="61"/>
      <c r="I58" s="61"/>
      <c r="J58" s="61">
        <v>10</v>
      </c>
      <c r="K58" s="7">
        <f t="shared" si="9"/>
        <v>19</v>
      </c>
      <c r="L58" s="8"/>
      <c r="M58" s="7">
        <f t="shared" si="10"/>
        <v>19</v>
      </c>
      <c r="N58" s="17">
        <f t="shared" si="11"/>
        <v>6</v>
      </c>
      <c r="O58" s="31"/>
    </row>
    <row r="59" spans="1:15" ht="15.75" x14ac:dyDescent="0.25">
      <c r="A59" s="12"/>
      <c r="B59" s="69" t="s">
        <v>24</v>
      </c>
      <c r="C59" s="61">
        <v>12</v>
      </c>
      <c r="D59" s="61">
        <v>11</v>
      </c>
      <c r="E59" s="61"/>
      <c r="F59" s="61"/>
      <c r="G59" s="61"/>
      <c r="H59" s="61"/>
      <c r="I59" s="61"/>
      <c r="J59" s="61"/>
      <c r="K59" s="7">
        <f t="shared" si="9"/>
        <v>23</v>
      </c>
      <c r="L59" s="8"/>
      <c r="M59" s="7">
        <f t="shared" si="10"/>
        <v>23</v>
      </c>
      <c r="N59" s="17">
        <f t="shared" si="11"/>
        <v>6</v>
      </c>
    </row>
    <row r="60" spans="1:15" x14ac:dyDescent="0.25">
      <c r="A60" s="12"/>
      <c r="B60" s="66" t="s">
        <v>239</v>
      </c>
      <c r="C60" s="61"/>
      <c r="D60" s="61">
        <v>7</v>
      </c>
      <c r="E60" s="61">
        <v>27</v>
      </c>
      <c r="F60" s="61"/>
      <c r="G60" s="61"/>
      <c r="H60" s="61"/>
      <c r="I60" s="61"/>
      <c r="J60" s="61"/>
      <c r="K60" s="7">
        <f t="shared" si="9"/>
        <v>34</v>
      </c>
      <c r="L60" s="8"/>
      <c r="M60" s="7">
        <f t="shared" si="10"/>
        <v>34</v>
      </c>
      <c r="N60" s="17">
        <f t="shared" si="11"/>
        <v>6</v>
      </c>
    </row>
    <row r="61" spans="1:15" x14ac:dyDescent="0.25">
      <c r="A61" s="12"/>
      <c r="B61" s="66" t="s">
        <v>227</v>
      </c>
      <c r="C61" s="70"/>
      <c r="D61" s="70">
        <v>13</v>
      </c>
      <c r="E61" s="70"/>
      <c r="F61" s="70"/>
      <c r="G61" s="70"/>
      <c r="H61" s="70"/>
      <c r="I61" s="70"/>
      <c r="J61" s="61">
        <v>27</v>
      </c>
      <c r="K61" s="7">
        <f t="shared" si="9"/>
        <v>40</v>
      </c>
      <c r="L61" s="28"/>
      <c r="M61" s="7">
        <f t="shared" si="10"/>
        <v>40</v>
      </c>
      <c r="N61" s="17">
        <f t="shared" si="11"/>
        <v>6</v>
      </c>
    </row>
    <row r="62" spans="1:15" ht="15.75" x14ac:dyDescent="0.25">
      <c r="A62" s="12"/>
      <c r="B62" s="68" t="s">
        <v>36</v>
      </c>
      <c r="C62" s="61">
        <v>24</v>
      </c>
      <c r="D62" s="61"/>
      <c r="E62" s="61">
        <v>20</v>
      </c>
      <c r="F62" s="61"/>
      <c r="G62" s="61"/>
      <c r="H62" s="61"/>
      <c r="I62" s="61"/>
      <c r="J62" s="61"/>
      <c r="K62" s="7">
        <f t="shared" si="9"/>
        <v>44</v>
      </c>
      <c r="L62" s="8"/>
      <c r="M62" s="7">
        <f t="shared" si="10"/>
        <v>44</v>
      </c>
      <c r="N62" s="17">
        <f t="shared" si="11"/>
        <v>6</v>
      </c>
      <c r="O62" s="31"/>
    </row>
    <row r="63" spans="1:15" ht="15.75" x14ac:dyDescent="0.25">
      <c r="A63" s="13"/>
      <c r="B63" s="69" t="s">
        <v>202</v>
      </c>
      <c r="C63" s="61"/>
      <c r="D63" s="61"/>
      <c r="E63" s="61"/>
      <c r="F63" s="61"/>
      <c r="G63" s="61">
        <v>16</v>
      </c>
      <c r="H63" s="61"/>
      <c r="I63" s="61"/>
      <c r="J63" s="61">
        <v>30</v>
      </c>
      <c r="K63" s="7">
        <f t="shared" si="9"/>
        <v>46</v>
      </c>
      <c r="L63" s="8"/>
      <c r="M63" s="7">
        <f t="shared" si="10"/>
        <v>46</v>
      </c>
      <c r="N63" s="17">
        <f t="shared" si="11"/>
        <v>6</v>
      </c>
      <c r="O63" s="31"/>
    </row>
    <row r="64" spans="1:15" ht="15.75" x14ac:dyDescent="0.25">
      <c r="A64" s="12"/>
      <c r="B64" s="69" t="s">
        <v>31</v>
      </c>
      <c r="C64" s="61">
        <v>19</v>
      </c>
      <c r="D64" s="61"/>
      <c r="E64" s="61"/>
      <c r="F64" s="61"/>
      <c r="G64" s="61"/>
      <c r="H64" s="61"/>
      <c r="I64" s="61"/>
      <c r="J64" s="61">
        <v>34</v>
      </c>
      <c r="K64" s="7">
        <f t="shared" si="9"/>
        <v>53</v>
      </c>
      <c r="L64" s="8"/>
      <c r="M64" s="7">
        <f t="shared" si="10"/>
        <v>53</v>
      </c>
      <c r="N64" s="17">
        <f t="shared" si="11"/>
        <v>6</v>
      </c>
    </row>
    <row r="65" spans="1:15" ht="13.5" customHeight="1" x14ac:dyDescent="0.25">
      <c r="A65" s="12"/>
      <c r="B65" s="69" t="s">
        <v>87</v>
      </c>
      <c r="C65" s="61"/>
      <c r="D65" s="61"/>
      <c r="E65" s="61">
        <v>21</v>
      </c>
      <c r="F65" s="61"/>
      <c r="G65" s="61"/>
      <c r="H65" s="61"/>
      <c r="I65" s="61"/>
      <c r="J65" s="61">
        <v>35</v>
      </c>
      <c r="K65" s="7">
        <f t="shared" si="9"/>
        <v>56</v>
      </c>
      <c r="L65" s="8"/>
      <c r="M65" s="7">
        <f t="shared" si="10"/>
        <v>56</v>
      </c>
      <c r="N65" s="17">
        <f t="shared" si="11"/>
        <v>6</v>
      </c>
      <c r="O65" s="31"/>
    </row>
    <row r="66" spans="1:15" ht="15.75" x14ac:dyDescent="0.25">
      <c r="A66" s="12"/>
      <c r="B66" s="69" t="s">
        <v>246</v>
      </c>
      <c r="C66" s="61"/>
      <c r="D66" s="61"/>
      <c r="E66" s="61"/>
      <c r="F66" s="61">
        <v>37</v>
      </c>
      <c r="G66" s="61">
        <v>22</v>
      </c>
      <c r="H66" s="61"/>
      <c r="I66" s="61"/>
      <c r="J66" s="61"/>
      <c r="K66" s="7">
        <f t="shared" si="9"/>
        <v>59</v>
      </c>
      <c r="L66" s="8"/>
      <c r="M66" s="7">
        <f t="shared" si="10"/>
        <v>59</v>
      </c>
      <c r="N66" s="17">
        <f t="shared" si="11"/>
        <v>6</v>
      </c>
    </row>
    <row r="67" spans="1:15" ht="15.75" x14ac:dyDescent="0.25">
      <c r="A67" s="12"/>
      <c r="B67" s="69" t="s">
        <v>135</v>
      </c>
      <c r="C67" s="61"/>
      <c r="D67" s="61">
        <v>32</v>
      </c>
      <c r="E67" s="61"/>
      <c r="F67" s="61"/>
      <c r="G67" s="61"/>
      <c r="H67" s="61"/>
      <c r="I67" s="61"/>
      <c r="J67" s="61">
        <v>33</v>
      </c>
      <c r="K67" s="7">
        <f t="shared" si="9"/>
        <v>65</v>
      </c>
      <c r="L67" s="8"/>
      <c r="M67" s="7">
        <f t="shared" si="10"/>
        <v>65</v>
      </c>
      <c r="N67" s="17">
        <f t="shared" si="11"/>
        <v>6</v>
      </c>
    </row>
    <row r="68" spans="1:15" s="31" customFormat="1" ht="15.75" customHeight="1" x14ac:dyDescent="0.25">
      <c r="A68" s="15"/>
      <c r="B68" s="68" t="s">
        <v>84</v>
      </c>
      <c r="C68" s="61"/>
      <c r="D68" s="61">
        <v>23</v>
      </c>
      <c r="E68" s="61"/>
      <c r="F68" s="61"/>
      <c r="G68" s="61"/>
      <c r="H68" s="61"/>
      <c r="I68" s="61"/>
      <c r="J68" s="61">
        <v>44</v>
      </c>
      <c r="K68" s="7">
        <f t="shared" si="9"/>
        <v>67</v>
      </c>
      <c r="L68" s="8"/>
      <c r="M68" s="7">
        <f t="shared" si="10"/>
        <v>67</v>
      </c>
      <c r="N68" s="17">
        <f t="shared" si="11"/>
        <v>6</v>
      </c>
      <c r="O68"/>
    </row>
    <row r="69" spans="1:15" ht="15.75" x14ac:dyDescent="0.25">
      <c r="A69" s="12"/>
      <c r="B69" s="68" t="s">
        <v>111</v>
      </c>
      <c r="C69" s="61"/>
      <c r="D69" s="61"/>
      <c r="E69" s="61"/>
      <c r="F69" s="61">
        <v>25</v>
      </c>
      <c r="G69" s="61"/>
      <c r="H69" s="61"/>
      <c r="I69" s="61"/>
      <c r="J69" s="61">
        <v>43</v>
      </c>
      <c r="K69" s="7">
        <f t="shared" si="9"/>
        <v>68</v>
      </c>
      <c r="L69" s="8"/>
      <c r="M69" s="7">
        <f t="shared" si="10"/>
        <v>68</v>
      </c>
      <c r="N69" s="17">
        <f t="shared" si="11"/>
        <v>6</v>
      </c>
    </row>
    <row r="70" spans="1:15" ht="15.75" x14ac:dyDescent="0.25">
      <c r="A70" s="12"/>
      <c r="B70" s="68" t="s">
        <v>50</v>
      </c>
      <c r="C70" s="61">
        <v>38</v>
      </c>
      <c r="D70" s="61"/>
      <c r="E70" s="61"/>
      <c r="F70" s="61"/>
      <c r="G70" s="61"/>
      <c r="H70" s="61"/>
      <c r="I70" s="61"/>
      <c r="J70" s="61">
        <v>32</v>
      </c>
      <c r="K70" s="7">
        <f t="shared" si="9"/>
        <v>70</v>
      </c>
      <c r="L70" s="8"/>
      <c r="M70" s="7">
        <f t="shared" si="10"/>
        <v>70</v>
      </c>
      <c r="N70" s="17">
        <f t="shared" si="11"/>
        <v>6</v>
      </c>
      <c r="O70" s="31"/>
    </row>
    <row r="71" spans="1:15" ht="15.75" x14ac:dyDescent="0.25">
      <c r="A71" s="99"/>
      <c r="B71" s="142" t="s">
        <v>40</v>
      </c>
      <c r="C71" s="71">
        <v>28</v>
      </c>
      <c r="D71" s="71">
        <v>44</v>
      </c>
      <c r="E71" s="71"/>
      <c r="F71" s="71"/>
      <c r="G71" s="71"/>
      <c r="H71" s="71"/>
      <c r="I71" s="71"/>
      <c r="J71" s="61"/>
      <c r="K71" s="62">
        <f t="shared" si="9"/>
        <v>72</v>
      </c>
      <c r="L71" s="63"/>
      <c r="M71" s="62">
        <f t="shared" si="10"/>
        <v>72</v>
      </c>
      <c r="N71" s="146">
        <f t="shared" si="11"/>
        <v>6</v>
      </c>
      <c r="O71" s="31"/>
    </row>
    <row r="72" spans="1:15" ht="15.75" x14ac:dyDescent="0.25">
      <c r="A72" s="78"/>
      <c r="B72" s="69" t="s">
        <v>94</v>
      </c>
      <c r="C72" s="61"/>
      <c r="D72" s="61"/>
      <c r="E72" s="61"/>
      <c r="F72" s="61">
        <v>35</v>
      </c>
      <c r="G72" s="61"/>
      <c r="H72" s="61"/>
      <c r="I72" s="61"/>
      <c r="J72" s="61">
        <v>40</v>
      </c>
      <c r="K72" s="7">
        <f t="shared" si="9"/>
        <v>75</v>
      </c>
      <c r="L72" s="8"/>
      <c r="M72" s="7">
        <f t="shared" si="10"/>
        <v>75</v>
      </c>
      <c r="N72" s="17">
        <f t="shared" si="11"/>
        <v>6</v>
      </c>
      <c r="O72" s="31"/>
    </row>
    <row r="73" spans="1:15" ht="15.75" x14ac:dyDescent="0.25">
      <c r="A73" s="54"/>
      <c r="B73" s="76" t="s">
        <v>45</v>
      </c>
      <c r="C73" s="77">
        <v>33</v>
      </c>
      <c r="D73" s="77"/>
      <c r="E73" s="77"/>
      <c r="F73" s="77"/>
      <c r="G73" s="77"/>
      <c r="H73" s="77"/>
      <c r="I73" s="77"/>
      <c r="J73" s="61">
        <v>42</v>
      </c>
      <c r="K73" s="55">
        <f t="shared" si="9"/>
        <v>75</v>
      </c>
      <c r="L73" s="56"/>
      <c r="M73" s="55">
        <f t="shared" si="10"/>
        <v>75</v>
      </c>
      <c r="N73" s="145">
        <f t="shared" si="11"/>
        <v>6</v>
      </c>
      <c r="O73" s="31"/>
    </row>
    <row r="74" spans="1:15" ht="15.75" x14ac:dyDescent="0.25">
      <c r="A74" s="15"/>
      <c r="B74" s="68" t="s">
        <v>149</v>
      </c>
      <c r="C74" s="61"/>
      <c r="D74" s="61">
        <v>38</v>
      </c>
      <c r="E74" s="61"/>
      <c r="F74" s="61"/>
      <c r="G74" s="61"/>
      <c r="H74" s="61"/>
      <c r="I74" s="61"/>
      <c r="J74" s="61">
        <v>41</v>
      </c>
      <c r="K74" s="7">
        <f t="shared" si="9"/>
        <v>79</v>
      </c>
      <c r="L74" s="8"/>
      <c r="M74" s="7">
        <f t="shared" si="10"/>
        <v>79</v>
      </c>
      <c r="N74" s="17">
        <f t="shared" si="11"/>
        <v>6</v>
      </c>
    </row>
    <row r="75" spans="1:15" ht="15" customHeight="1" x14ac:dyDescent="0.25">
      <c r="A75" s="12"/>
      <c r="B75" s="69" t="s">
        <v>54</v>
      </c>
      <c r="C75" s="61">
        <v>42</v>
      </c>
      <c r="D75" s="61"/>
      <c r="E75" s="61"/>
      <c r="F75" s="61"/>
      <c r="G75" s="61"/>
      <c r="H75" s="61"/>
      <c r="I75" s="61"/>
      <c r="J75" s="61">
        <v>38</v>
      </c>
      <c r="K75" s="7">
        <f t="shared" si="9"/>
        <v>80</v>
      </c>
      <c r="L75" s="8"/>
      <c r="M75" s="7">
        <f t="shared" si="10"/>
        <v>80</v>
      </c>
      <c r="N75" s="17">
        <f t="shared" si="11"/>
        <v>6</v>
      </c>
      <c r="O75" s="31"/>
    </row>
    <row r="76" spans="1:15" ht="15" customHeight="1" x14ac:dyDescent="0.25">
      <c r="A76" s="12"/>
      <c r="B76" s="68" t="s">
        <v>98</v>
      </c>
      <c r="C76" s="61"/>
      <c r="D76" s="61">
        <v>45</v>
      </c>
      <c r="E76" s="61"/>
      <c r="F76" s="61"/>
      <c r="G76" s="61"/>
      <c r="H76" s="61"/>
      <c r="I76" s="61"/>
      <c r="J76" s="61">
        <v>39</v>
      </c>
      <c r="K76" s="7">
        <f t="shared" si="9"/>
        <v>84</v>
      </c>
      <c r="L76" s="8"/>
      <c r="M76" s="7">
        <f t="shared" si="10"/>
        <v>84</v>
      </c>
      <c r="N76" s="17">
        <f t="shared" si="11"/>
        <v>6</v>
      </c>
      <c r="O76" s="31"/>
    </row>
    <row r="77" spans="1:15" ht="15" customHeight="1" x14ac:dyDescent="0.25">
      <c r="A77" s="12"/>
      <c r="B77" s="69" t="s">
        <v>132</v>
      </c>
      <c r="C77" s="61"/>
      <c r="D77" s="61"/>
      <c r="E77" s="61"/>
      <c r="F77" s="61"/>
      <c r="G77" s="61"/>
      <c r="H77" s="61">
        <v>20</v>
      </c>
      <c r="I77" s="61"/>
      <c r="J77" s="61">
        <v>71</v>
      </c>
      <c r="K77" s="7">
        <f t="shared" si="9"/>
        <v>91</v>
      </c>
      <c r="L77" s="8"/>
      <c r="M77" s="7">
        <f t="shared" si="10"/>
        <v>91</v>
      </c>
      <c r="N77" s="17">
        <f t="shared" si="11"/>
        <v>6</v>
      </c>
    </row>
    <row r="78" spans="1:15" ht="15.75" x14ac:dyDescent="0.25">
      <c r="A78" s="12"/>
      <c r="B78" s="69" t="s">
        <v>72</v>
      </c>
      <c r="C78" s="61">
        <v>61</v>
      </c>
      <c r="D78" s="61"/>
      <c r="E78" s="61"/>
      <c r="F78" s="61">
        <v>32</v>
      </c>
      <c r="G78" s="61"/>
      <c r="H78" s="61"/>
      <c r="I78" s="61"/>
      <c r="J78" s="61"/>
      <c r="K78" s="7">
        <f t="shared" si="9"/>
        <v>93</v>
      </c>
      <c r="L78" s="8"/>
      <c r="M78" s="7">
        <f t="shared" si="10"/>
        <v>93</v>
      </c>
      <c r="N78" s="17">
        <f t="shared" si="11"/>
        <v>6</v>
      </c>
    </row>
    <row r="79" spans="1:15" ht="15.75" x14ac:dyDescent="0.25">
      <c r="A79" s="15"/>
      <c r="B79" s="69" t="s">
        <v>117</v>
      </c>
      <c r="C79" s="61"/>
      <c r="D79" s="61"/>
      <c r="E79" s="61"/>
      <c r="F79" s="61">
        <v>38</v>
      </c>
      <c r="G79" s="61"/>
      <c r="H79" s="61"/>
      <c r="I79" s="61"/>
      <c r="J79" s="61">
        <v>56</v>
      </c>
      <c r="K79" s="7">
        <f t="shared" si="9"/>
        <v>94</v>
      </c>
      <c r="L79" s="8"/>
      <c r="M79" s="7">
        <f t="shared" si="10"/>
        <v>94</v>
      </c>
      <c r="N79" s="17">
        <f t="shared" si="11"/>
        <v>6</v>
      </c>
    </row>
    <row r="80" spans="1:15" ht="15.75" x14ac:dyDescent="0.25">
      <c r="A80" s="12"/>
      <c r="B80" s="68" t="s">
        <v>53</v>
      </c>
      <c r="C80" s="61">
        <v>41</v>
      </c>
      <c r="D80" s="61"/>
      <c r="E80" s="61"/>
      <c r="F80" s="61"/>
      <c r="G80" s="61"/>
      <c r="H80" s="61"/>
      <c r="I80" s="61"/>
      <c r="J80" s="61">
        <v>59</v>
      </c>
      <c r="K80" s="7">
        <f t="shared" si="9"/>
        <v>100</v>
      </c>
      <c r="L80" s="8"/>
      <c r="M80" s="7">
        <f t="shared" si="10"/>
        <v>100</v>
      </c>
      <c r="N80" s="17">
        <f t="shared" si="11"/>
        <v>6</v>
      </c>
      <c r="O80" s="31"/>
    </row>
    <row r="81" spans="1:15" ht="15.75" x14ac:dyDescent="0.25">
      <c r="A81" s="12"/>
      <c r="B81" s="69" t="s">
        <v>101</v>
      </c>
      <c r="C81" s="61"/>
      <c r="D81" s="61"/>
      <c r="E81" s="61"/>
      <c r="F81" s="61"/>
      <c r="G81" s="61"/>
      <c r="H81" s="61">
        <v>26</v>
      </c>
      <c r="I81" s="61"/>
      <c r="J81" s="61">
        <v>76</v>
      </c>
      <c r="K81" s="7">
        <f t="shared" si="9"/>
        <v>102</v>
      </c>
      <c r="L81" s="8"/>
      <c r="M81" s="7">
        <f t="shared" si="10"/>
        <v>102</v>
      </c>
      <c r="N81" s="17">
        <f t="shared" si="11"/>
        <v>6</v>
      </c>
      <c r="O81" s="31"/>
    </row>
    <row r="82" spans="1:15" ht="15.75" x14ac:dyDescent="0.25">
      <c r="A82" s="12"/>
      <c r="B82" s="69" t="s">
        <v>256</v>
      </c>
      <c r="C82" s="70"/>
      <c r="D82" s="70"/>
      <c r="E82" s="70"/>
      <c r="F82" s="70"/>
      <c r="G82" s="70"/>
      <c r="H82" s="67">
        <v>24</v>
      </c>
      <c r="I82" s="70"/>
      <c r="J82" s="61">
        <v>81</v>
      </c>
      <c r="K82" s="7">
        <f t="shared" si="9"/>
        <v>105</v>
      </c>
      <c r="L82" s="8"/>
      <c r="M82" s="7">
        <f t="shared" si="10"/>
        <v>105</v>
      </c>
      <c r="N82" s="17">
        <f t="shared" si="11"/>
        <v>6</v>
      </c>
      <c r="O82" s="31"/>
    </row>
    <row r="83" spans="1:15" ht="15.75" x14ac:dyDescent="0.25">
      <c r="A83" s="12"/>
      <c r="B83" s="69" t="s">
        <v>75</v>
      </c>
      <c r="C83" s="61">
        <v>64</v>
      </c>
      <c r="D83" s="61"/>
      <c r="E83" s="61"/>
      <c r="F83" s="61">
        <v>41</v>
      </c>
      <c r="G83" s="61"/>
      <c r="H83" s="61"/>
      <c r="I83" s="61"/>
      <c r="J83" s="61"/>
      <c r="K83" s="7">
        <f t="shared" si="9"/>
        <v>105</v>
      </c>
      <c r="L83" s="8"/>
      <c r="M83" s="7">
        <f t="shared" si="10"/>
        <v>105</v>
      </c>
      <c r="N83" s="17">
        <f t="shared" si="11"/>
        <v>6</v>
      </c>
      <c r="O83" s="31"/>
    </row>
    <row r="84" spans="1:15" ht="15.75" x14ac:dyDescent="0.25">
      <c r="A84" s="12"/>
      <c r="B84" s="69" t="s">
        <v>60</v>
      </c>
      <c r="C84" s="70">
        <v>48</v>
      </c>
      <c r="D84" s="61"/>
      <c r="E84" s="61"/>
      <c r="F84" s="61"/>
      <c r="G84" s="61"/>
      <c r="H84" s="61"/>
      <c r="I84" s="61"/>
      <c r="J84" s="61">
        <v>63</v>
      </c>
      <c r="K84" s="7">
        <f t="shared" si="9"/>
        <v>111</v>
      </c>
      <c r="L84" s="8"/>
      <c r="M84" s="7">
        <f t="shared" si="10"/>
        <v>111</v>
      </c>
      <c r="N84" s="17">
        <f t="shared" si="11"/>
        <v>6</v>
      </c>
    </row>
    <row r="85" spans="1:15" ht="15.75" x14ac:dyDescent="0.25">
      <c r="A85" s="13"/>
      <c r="B85" s="68" t="s">
        <v>130</v>
      </c>
      <c r="C85" s="61"/>
      <c r="D85" s="61"/>
      <c r="E85" s="61"/>
      <c r="F85" s="61">
        <v>39</v>
      </c>
      <c r="G85" s="61"/>
      <c r="H85" s="61"/>
      <c r="I85" s="61"/>
      <c r="J85" s="61">
        <v>72</v>
      </c>
      <c r="K85" s="7">
        <f t="shared" si="9"/>
        <v>111</v>
      </c>
      <c r="L85" s="8"/>
      <c r="M85" s="7">
        <f t="shared" si="10"/>
        <v>111</v>
      </c>
      <c r="N85" s="17">
        <f t="shared" si="11"/>
        <v>6</v>
      </c>
      <c r="O85" s="31"/>
    </row>
    <row r="86" spans="1:15" ht="15.75" x14ac:dyDescent="0.25">
      <c r="A86" s="12"/>
      <c r="B86" s="68" t="s">
        <v>59</v>
      </c>
      <c r="C86" s="61">
        <v>47</v>
      </c>
      <c r="D86" s="61"/>
      <c r="E86" s="61"/>
      <c r="F86" s="61"/>
      <c r="G86" s="61"/>
      <c r="H86" s="61"/>
      <c r="I86" s="61"/>
      <c r="J86" s="61">
        <v>73</v>
      </c>
      <c r="K86" s="7">
        <f t="shared" si="9"/>
        <v>120</v>
      </c>
      <c r="L86" s="8"/>
      <c r="M86" s="7">
        <f t="shared" si="10"/>
        <v>120</v>
      </c>
      <c r="N86" s="17">
        <f t="shared" si="11"/>
        <v>6</v>
      </c>
    </row>
    <row r="87" spans="1:15" ht="15.75" x14ac:dyDescent="0.25">
      <c r="A87" s="12"/>
      <c r="B87" s="68" t="s">
        <v>66</v>
      </c>
      <c r="C87" s="61">
        <v>55</v>
      </c>
      <c r="D87" s="61"/>
      <c r="E87" s="61"/>
      <c r="F87" s="61"/>
      <c r="G87" s="61"/>
      <c r="H87" s="61"/>
      <c r="I87" s="61"/>
      <c r="J87" s="61">
        <v>66</v>
      </c>
      <c r="K87" s="7">
        <f t="shared" si="9"/>
        <v>121</v>
      </c>
      <c r="L87" s="8"/>
      <c r="M87" s="7">
        <f t="shared" si="10"/>
        <v>121</v>
      </c>
      <c r="N87" s="17">
        <f t="shared" si="11"/>
        <v>6</v>
      </c>
    </row>
    <row r="88" spans="1:15" ht="15.75" x14ac:dyDescent="0.25">
      <c r="A88" s="12"/>
      <c r="B88" s="68" t="s">
        <v>71</v>
      </c>
      <c r="C88" s="61">
        <v>60</v>
      </c>
      <c r="D88" s="61"/>
      <c r="E88" s="61"/>
      <c r="F88" s="61"/>
      <c r="G88" s="61"/>
      <c r="H88" s="61"/>
      <c r="I88" s="61"/>
      <c r="J88" s="61">
        <v>64</v>
      </c>
      <c r="K88" s="7">
        <f t="shared" si="9"/>
        <v>124</v>
      </c>
      <c r="L88" s="8"/>
      <c r="M88" s="7">
        <f t="shared" si="10"/>
        <v>124</v>
      </c>
      <c r="N88" s="17">
        <f t="shared" si="11"/>
        <v>6</v>
      </c>
    </row>
    <row r="89" spans="1:15" ht="15.75" x14ac:dyDescent="0.25">
      <c r="A89" s="12"/>
      <c r="B89" s="69" t="s">
        <v>152</v>
      </c>
      <c r="C89" s="61"/>
      <c r="D89" s="61">
        <v>51</v>
      </c>
      <c r="E89" s="61"/>
      <c r="F89" s="61"/>
      <c r="G89" s="61"/>
      <c r="H89" s="61"/>
      <c r="I89" s="61"/>
      <c r="J89" s="61">
        <v>74</v>
      </c>
      <c r="K89" s="7">
        <f t="shared" si="9"/>
        <v>125</v>
      </c>
      <c r="L89" s="8"/>
      <c r="M89" s="7">
        <f t="shared" si="10"/>
        <v>125</v>
      </c>
      <c r="N89" s="17">
        <f t="shared" si="11"/>
        <v>6</v>
      </c>
    </row>
    <row r="90" spans="1:15" x14ac:dyDescent="0.25">
      <c r="A90" s="12"/>
      <c r="B90" s="66" t="s">
        <v>241</v>
      </c>
      <c r="C90" s="70"/>
      <c r="D90" s="61">
        <v>48</v>
      </c>
      <c r="E90" s="70"/>
      <c r="F90" s="70"/>
      <c r="G90" s="70"/>
      <c r="H90" s="70"/>
      <c r="I90" s="70"/>
      <c r="J90" s="61">
        <v>77</v>
      </c>
      <c r="K90" s="7">
        <f t="shared" si="9"/>
        <v>125</v>
      </c>
      <c r="L90" s="28"/>
      <c r="M90" s="7">
        <f t="shared" si="10"/>
        <v>125</v>
      </c>
      <c r="N90" s="17">
        <f t="shared" si="11"/>
        <v>6</v>
      </c>
    </row>
    <row r="91" spans="1:15" ht="15.75" x14ac:dyDescent="0.25">
      <c r="A91" s="12"/>
      <c r="B91" s="69" t="s">
        <v>68</v>
      </c>
      <c r="C91" s="61">
        <v>57</v>
      </c>
      <c r="D91" s="61"/>
      <c r="E91" s="61"/>
      <c r="F91" s="61"/>
      <c r="G91" s="61"/>
      <c r="H91" s="61"/>
      <c r="I91" s="61"/>
      <c r="J91" s="61">
        <v>75</v>
      </c>
      <c r="K91" s="7">
        <f t="shared" si="9"/>
        <v>132</v>
      </c>
      <c r="L91" s="8"/>
      <c r="M91" s="7">
        <f t="shared" si="10"/>
        <v>132</v>
      </c>
      <c r="N91" s="17">
        <f t="shared" si="11"/>
        <v>6</v>
      </c>
    </row>
    <row r="92" spans="1:15" x14ac:dyDescent="0.25">
      <c r="A92" s="12"/>
      <c r="B92" s="66" t="s">
        <v>242</v>
      </c>
      <c r="C92" s="70"/>
      <c r="D92" s="61">
        <v>50</v>
      </c>
      <c r="E92" s="70"/>
      <c r="F92" s="70"/>
      <c r="G92" s="70"/>
      <c r="H92" s="70"/>
      <c r="I92" s="70"/>
      <c r="J92" s="61">
        <v>85</v>
      </c>
      <c r="K92" s="7">
        <f t="shared" si="9"/>
        <v>135</v>
      </c>
      <c r="L92" s="28"/>
      <c r="M92" s="7">
        <f t="shared" si="10"/>
        <v>135</v>
      </c>
      <c r="N92" s="17">
        <f t="shared" si="11"/>
        <v>6</v>
      </c>
    </row>
    <row r="93" spans="1:15" s="31" customFormat="1" ht="15.75" x14ac:dyDescent="0.25">
      <c r="A93" s="13"/>
      <c r="B93" s="68" t="s">
        <v>69</v>
      </c>
      <c r="C93" s="61">
        <v>58</v>
      </c>
      <c r="D93" s="61"/>
      <c r="E93" s="61"/>
      <c r="F93" s="61"/>
      <c r="G93" s="61"/>
      <c r="H93" s="61"/>
      <c r="I93" s="61"/>
      <c r="J93" s="61">
        <v>78</v>
      </c>
      <c r="K93" s="7">
        <f t="shared" si="9"/>
        <v>136</v>
      </c>
      <c r="L93" s="8"/>
      <c r="M93" s="7">
        <f t="shared" si="10"/>
        <v>136</v>
      </c>
      <c r="N93" s="17">
        <f t="shared" si="11"/>
        <v>6</v>
      </c>
      <c r="O93"/>
    </row>
    <row r="94" spans="1:15" s="31" customFormat="1" ht="15.75" x14ac:dyDescent="0.25">
      <c r="A94" s="12"/>
      <c r="B94" s="69" t="s">
        <v>230</v>
      </c>
      <c r="C94" s="70">
        <v>54</v>
      </c>
      <c r="D94" s="61"/>
      <c r="E94" s="61"/>
      <c r="F94" s="61"/>
      <c r="G94" s="61"/>
      <c r="H94" s="61"/>
      <c r="I94" s="61"/>
      <c r="J94" s="61">
        <v>84</v>
      </c>
      <c r="K94" s="7">
        <f t="shared" si="9"/>
        <v>138</v>
      </c>
      <c r="L94" s="8"/>
      <c r="M94" s="7">
        <f t="shared" si="10"/>
        <v>138</v>
      </c>
      <c r="N94" s="17">
        <f t="shared" si="11"/>
        <v>6</v>
      </c>
      <c r="O94"/>
    </row>
    <row r="95" spans="1:15" s="31" customFormat="1" ht="15.75" x14ac:dyDescent="0.25">
      <c r="A95" s="12"/>
      <c r="B95" s="69" t="s">
        <v>70</v>
      </c>
      <c r="C95" s="61">
        <v>59</v>
      </c>
      <c r="D95" s="61"/>
      <c r="E95" s="61"/>
      <c r="F95" s="61"/>
      <c r="G95" s="61"/>
      <c r="H95" s="61"/>
      <c r="I95" s="61"/>
      <c r="J95" s="61">
        <v>83</v>
      </c>
      <c r="K95" s="7">
        <f t="shared" si="9"/>
        <v>142</v>
      </c>
      <c r="L95" s="8"/>
      <c r="M95" s="7">
        <f t="shared" si="10"/>
        <v>142</v>
      </c>
      <c r="N95" s="17">
        <f t="shared" si="11"/>
        <v>6</v>
      </c>
      <c r="O95"/>
    </row>
    <row r="96" spans="1:15" s="31" customFormat="1" ht="15.75" x14ac:dyDescent="0.25">
      <c r="A96" s="12"/>
      <c r="B96" s="68" t="s">
        <v>74</v>
      </c>
      <c r="C96" s="61">
        <v>63</v>
      </c>
      <c r="D96" s="61"/>
      <c r="E96" s="61"/>
      <c r="F96" s="61"/>
      <c r="G96" s="61"/>
      <c r="H96" s="61"/>
      <c r="I96" s="61"/>
      <c r="J96" s="61">
        <v>82</v>
      </c>
      <c r="K96" s="7">
        <f t="shared" si="9"/>
        <v>145</v>
      </c>
      <c r="L96" s="8"/>
      <c r="M96" s="7">
        <f t="shared" si="10"/>
        <v>145</v>
      </c>
      <c r="N96" s="17">
        <f t="shared" si="11"/>
        <v>6</v>
      </c>
      <c r="O96"/>
    </row>
    <row r="97" spans="1:15" s="31" customFormat="1" ht="15.75" x14ac:dyDescent="0.25">
      <c r="A97" s="12"/>
      <c r="B97" s="69" t="s">
        <v>81</v>
      </c>
      <c r="C97" s="61">
        <v>70</v>
      </c>
      <c r="D97" s="61"/>
      <c r="E97" s="61"/>
      <c r="F97" s="61"/>
      <c r="G97" s="61"/>
      <c r="H97" s="61"/>
      <c r="I97" s="61"/>
      <c r="J97" s="61">
        <v>97</v>
      </c>
      <c r="K97" s="7">
        <f t="shared" si="9"/>
        <v>167</v>
      </c>
      <c r="L97" s="8"/>
      <c r="M97" s="7">
        <f t="shared" si="10"/>
        <v>167</v>
      </c>
      <c r="N97" s="17">
        <f t="shared" si="11"/>
        <v>6</v>
      </c>
      <c r="O97"/>
    </row>
    <row r="98" spans="1:15" s="31" customFormat="1" ht="15.75" x14ac:dyDescent="0.25">
      <c r="A98" s="12"/>
      <c r="B98" s="69" t="s">
        <v>82</v>
      </c>
      <c r="C98" s="61">
        <v>71</v>
      </c>
      <c r="D98" s="61"/>
      <c r="E98" s="61"/>
      <c r="F98" s="61"/>
      <c r="G98" s="61"/>
      <c r="H98" s="61"/>
      <c r="I98" s="61"/>
      <c r="J98" s="61">
        <v>98</v>
      </c>
      <c r="K98" s="7">
        <f t="shared" si="9"/>
        <v>169</v>
      </c>
      <c r="L98" s="8"/>
      <c r="M98" s="7">
        <f t="shared" si="10"/>
        <v>169</v>
      </c>
      <c r="N98" s="17">
        <f t="shared" si="11"/>
        <v>6</v>
      </c>
      <c r="O98"/>
    </row>
    <row r="99" spans="1:15" s="31" customFormat="1" x14ac:dyDescent="0.25">
      <c r="J99" s="4"/>
      <c r="O99"/>
    </row>
    <row r="100" spans="1:15" s="31" customFormat="1" ht="15.75" x14ac:dyDescent="0.25">
      <c r="A100" s="12"/>
      <c r="B100" s="179" t="s">
        <v>127</v>
      </c>
      <c r="C100" s="155"/>
      <c r="D100" s="155"/>
      <c r="E100" s="155"/>
      <c r="F100" s="155">
        <v>4</v>
      </c>
      <c r="G100" s="155"/>
      <c r="H100" s="155"/>
      <c r="I100" s="155"/>
      <c r="J100" s="128"/>
      <c r="K100" s="62">
        <f t="shared" ref="K100:K138" si="12">SUM(C100:J100)</f>
        <v>4</v>
      </c>
      <c r="L100" s="63"/>
      <c r="M100" s="62">
        <f t="shared" ref="M100:M138" si="13">K100-L100</f>
        <v>4</v>
      </c>
      <c r="N100" s="146">
        <f t="shared" ref="N100:N138" si="14">COUNTBLANK(C100:J100)</f>
        <v>7</v>
      </c>
      <c r="O100"/>
    </row>
    <row r="101" spans="1:15" s="31" customFormat="1" ht="15.75" x14ac:dyDescent="0.25">
      <c r="A101" s="12"/>
      <c r="B101" s="156" t="s">
        <v>142</v>
      </c>
      <c r="C101" s="128"/>
      <c r="D101" s="128">
        <v>14</v>
      </c>
      <c r="E101" s="128"/>
      <c r="F101" s="128"/>
      <c r="G101" s="128"/>
      <c r="H101" s="128"/>
      <c r="I101" s="128"/>
      <c r="J101" s="128"/>
      <c r="K101" s="7">
        <f t="shared" si="12"/>
        <v>14</v>
      </c>
      <c r="L101" s="8"/>
      <c r="M101" s="7">
        <f t="shared" si="13"/>
        <v>14</v>
      </c>
      <c r="N101" s="17">
        <f t="shared" si="14"/>
        <v>7</v>
      </c>
      <c r="O101"/>
    </row>
    <row r="102" spans="1:15" s="31" customFormat="1" ht="15.75" x14ac:dyDescent="0.25">
      <c r="A102" s="12"/>
      <c r="B102" s="156" t="s">
        <v>125</v>
      </c>
      <c r="C102" s="128"/>
      <c r="D102" s="128">
        <v>15</v>
      </c>
      <c r="E102" s="128"/>
      <c r="F102" s="128"/>
      <c r="G102" s="128"/>
      <c r="H102" s="128"/>
      <c r="I102" s="128"/>
      <c r="J102" s="128"/>
      <c r="K102" s="7">
        <f t="shared" si="12"/>
        <v>15</v>
      </c>
      <c r="L102" s="8"/>
      <c r="M102" s="7">
        <f t="shared" si="13"/>
        <v>15</v>
      </c>
      <c r="N102" s="17">
        <f t="shared" si="14"/>
        <v>7</v>
      </c>
      <c r="O102"/>
    </row>
    <row r="103" spans="1:15" s="31" customFormat="1" ht="15.75" x14ac:dyDescent="0.25">
      <c r="A103" s="12"/>
      <c r="B103" s="156" t="s">
        <v>96</v>
      </c>
      <c r="C103" s="128"/>
      <c r="D103" s="128"/>
      <c r="E103" s="128"/>
      <c r="F103" s="128"/>
      <c r="G103" s="128"/>
      <c r="H103" s="128"/>
      <c r="I103" s="128"/>
      <c r="J103" s="128">
        <v>20</v>
      </c>
      <c r="K103" s="7">
        <f t="shared" si="12"/>
        <v>20</v>
      </c>
      <c r="L103" s="8"/>
      <c r="M103" s="7">
        <f t="shared" si="13"/>
        <v>20</v>
      </c>
      <c r="N103" s="17">
        <f t="shared" si="14"/>
        <v>7</v>
      </c>
      <c r="O103"/>
    </row>
    <row r="104" spans="1:15" s="31" customFormat="1" ht="15.75" x14ac:dyDescent="0.25">
      <c r="A104" s="12"/>
      <c r="B104" s="138" t="s">
        <v>89</v>
      </c>
      <c r="C104" s="128"/>
      <c r="D104" s="128"/>
      <c r="E104" s="128"/>
      <c r="F104" s="128"/>
      <c r="G104" s="128"/>
      <c r="H104" s="128">
        <v>21</v>
      </c>
      <c r="I104" s="128"/>
      <c r="J104" s="128"/>
      <c r="K104" s="7">
        <f t="shared" si="12"/>
        <v>21</v>
      </c>
      <c r="L104" s="8"/>
      <c r="M104" s="7">
        <f t="shared" si="13"/>
        <v>21</v>
      </c>
      <c r="N104" s="17">
        <f t="shared" si="14"/>
        <v>7</v>
      </c>
      <c r="O104"/>
    </row>
    <row r="105" spans="1:15" s="31" customFormat="1" ht="15.75" x14ac:dyDescent="0.25">
      <c r="A105" s="12"/>
      <c r="B105" s="156" t="s">
        <v>254</v>
      </c>
      <c r="C105" s="128"/>
      <c r="D105" s="128"/>
      <c r="E105" s="128"/>
      <c r="F105" s="128"/>
      <c r="G105" s="128">
        <v>21</v>
      </c>
      <c r="H105" s="128"/>
      <c r="I105" s="128"/>
      <c r="J105" s="128"/>
      <c r="K105" s="7">
        <f t="shared" si="12"/>
        <v>21</v>
      </c>
      <c r="L105" s="8"/>
      <c r="M105" s="7">
        <f t="shared" si="13"/>
        <v>21</v>
      </c>
      <c r="N105" s="17">
        <f t="shared" si="14"/>
        <v>7</v>
      </c>
      <c r="O105"/>
    </row>
    <row r="106" spans="1:15" s="31" customFormat="1" ht="15.75" x14ac:dyDescent="0.25">
      <c r="A106" s="12"/>
      <c r="B106" s="156" t="s">
        <v>115</v>
      </c>
      <c r="C106" s="128"/>
      <c r="D106" s="128"/>
      <c r="E106" s="128"/>
      <c r="F106" s="128"/>
      <c r="G106" s="128"/>
      <c r="H106" s="128">
        <v>25</v>
      </c>
      <c r="I106" s="128"/>
      <c r="J106" s="128"/>
      <c r="K106" s="7">
        <f t="shared" si="12"/>
        <v>25</v>
      </c>
      <c r="L106" s="8"/>
      <c r="M106" s="7">
        <f t="shared" si="13"/>
        <v>25</v>
      </c>
      <c r="N106" s="17">
        <f t="shared" si="14"/>
        <v>7</v>
      </c>
      <c r="O106"/>
    </row>
    <row r="107" spans="1:15" s="31" customFormat="1" ht="15.75" x14ac:dyDescent="0.25">
      <c r="A107" s="12"/>
      <c r="B107" s="156" t="s">
        <v>123</v>
      </c>
      <c r="C107" s="128"/>
      <c r="D107" s="128">
        <v>27</v>
      </c>
      <c r="E107" s="128"/>
      <c r="F107" s="128"/>
      <c r="G107" s="128"/>
      <c r="H107" s="128"/>
      <c r="I107" s="128"/>
      <c r="J107" s="128"/>
      <c r="K107" s="7">
        <f t="shared" si="12"/>
        <v>27</v>
      </c>
      <c r="L107" s="8"/>
      <c r="M107" s="7">
        <f t="shared" si="13"/>
        <v>27</v>
      </c>
      <c r="N107" s="17">
        <f t="shared" si="14"/>
        <v>7</v>
      </c>
      <c r="O107"/>
    </row>
    <row r="108" spans="1:15" s="31" customFormat="1" ht="15.75" x14ac:dyDescent="0.25">
      <c r="A108" s="12"/>
      <c r="B108" s="156" t="s">
        <v>106</v>
      </c>
      <c r="C108" s="128"/>
      <c r="D108" s="128"/>
      <c r="E108" s="128"/>
      <c r="F108" s="128"/>
      <c r="G108" s="128"/>
      <c r="H108" s="128"/>
      <c r="I108" s="128"/>
      <c r="J108" s="128">
        <v>28</v>
      </c>
      <c r="K108" s="7">
        <f t="shared" si="12"/>
        <v>28</v>
      </c>
      <c r="L108" s="8"/>
      <c r="M108" s="7">
        <f t="shared" si="13"/>
        <v>28</v>
      </c>
      <c r="N108" s="17">
        <f t="shared" si="14"/>
        <v>7</v>
      </c>
      <c r="O108" s="9"/>
    </row>
    <row r="109" spans="1:15" s="31" customFormat="1" x14ac:dyDescent="0.25">
      <c r="A109" s="12"/>
      <c r="B109" s="160" t="s">
        <v>229</v>
      </c>
      <c r="C109" s="158"/>
      <c r="D109" s="128">
        <v>31</v>
      </c>
      <c r="E109" s="158"/>
      <c r="F109" s="158"/>
      <c r="G109" s="158"/>
      <c r="H109" s="158"/>
      <c r="I109" s="158"/>
      <c r="J109" s="158"/>
      <c r="K109" s="7">
        <f t="shared" si="12"/>
        <v>31</v>
      </c>
      <c r="L109" s="28"/>
      <c r="M109" s="7">
        <f t="shared" si="13"/>
        <v>31</v>
      </c>
      <c r="N109" s="17">
        <f t="shared" si="14"/>
        <v>7</v>
      </c>
    </row>
    <row r="110" spans="1:15" s="31" customFormat="1" ht="15.75" x14ac:dyDescent="0.25">
      <c r="A110" s="12"/>
      <c r="B110" s="157" t="s">
        <v>90</v>
      </c>
      <c r="C110" s="128"/>
      <c r="D110" s="128">
        <v>33</v>
      </c>
      <c r="E110" s="128"/>
      <c r="F110" s="128"/>
      <c r="G110" s="128"/>
      <c r="H110" s="128"/>
      <c r="I110" s="128"/>
      <c r="J110" s="128"/>
      <c r="K110" s="7">
        <f t="shared" si="12"/>
        <v>33</v>
      </c>
      <c r="L110" s="8"/>
      <c r="M110" s="7">
        <f t="shared" si="13"/>
        <v>33</v>
      </c>
      <c r="N110" s="17">
        <f t="shared" si="14"/>
        <v>7</v>
      </c>
      <c r="O110"/>
    </row>
    <row r="111" spans="1:15" s="31" customFormat="1" ht="15.75" x14ac:dyDescent="0.25">
      <c r="A111" s="12"/>
      <c r="B111" s="157" t="s">
        <v>148</v>
      </c>
      <c r="C111" s="158"/>
      <c r="D111" s="158"/>
      <c r="E111" s="158"/>
      <c r="F111" s="158">
        <v>33</v>
      </c>
      <c r="G111" s="158"/>
      <c r="H111" s="158"/>
      <c r="I111" s="158"/>
      <c r="J111" s="158"/>
      <c r="K111" s="7">
        <f t="shared" si="12"/>
        <v>33</v>
      </c>
      <c r="L111" s="28"/>
      <c r="M111" s="7">
        <f t="shared" si="13"/>
        <v>33</v>
      </c>
      <c r="N111" s="17">
        <f t="shared" si="14"/>
        <v>7</v>
      </c>
      <c r="O111"/>
    </row>
    <row r="112" spans="1:15" s="31" customFormat="1" ht="15.75" x14ac:dyDescent="0.25">
      <c r="A112" s="12"/>
      <c r="B112" s="157" t="s">
        <v>112</v>
      </c>
      <c r="C112" s="128"/>
      <c r="D112" s="128">
        <v>34</v>
      </c>
      <c r="E112" s="128"/>
      <c r="F112" s="128"/>
      <c r="G112" s="128"/>
      <c r="H112" s="128"/>
      <c r="I112" s="128"/>
      <c r="J112" s="128"/>
      <c r="K112" s="7">
        <f t="shared" si="12"/>
        <v>34</v>
      </c>
      <c r="L112" s="8"/>
      <c r="M112" s="7">
        <f t="shared" si="13"/>
        <v>34</v>
      </c>
      <c r="N112" s="17">
        <f t="shared" si="14"/>
        <v>7</v>
      </c>
      <c r="O112"/>
    </row>
    <row r="113" spans="1:15" s="31" customFormat="1" ht="15.75" x14ac:dyDescent="0.25">
      <c r="A113" s="12"/>
      <c r="B113" s="156" t="s">
        <v>136</v>
      </c>
      <c r="C113" s="128"/>
      <c r="D113" s="128">
        <v>35</v>
      </c>
      <c r="E113" s="128"/>
      <c r="F113" s="128"/>
      <c r="G113" s="128"/>
      <c r="H113" s="128"/>
      <c r="I113" s="128"/>
      <c r="J113" s="128"/>
      <c r="K113" s="7">
        <f t="shared" si="12"/>
        <v>35</v>
      </c>
      <c r="L113" s="8"/>
      <c r="M113" s="7">
        <f t="shared" si="13"/>
        <v>35</v>
      </c>
      <c r="N113" s="17">
        <f t="shared" si="14"/>
        <v>7</v>
      </c>
      <c r="O113"/>
    </row>
    <row r="114" spans="1:15" s="31" customFormat="1" ht="15.75" x14ac:dyDescent="0.25">
      <c r="A114" s="12"/>
      <c r="B114" s="156" t="s">
        <v>103</v>
      </c>
      <c r="C114" s="128"/>
      <c r="D114" s="128"/>
      <c r="E114" s="128"/>
      <c r="F114" s="128"/>
      <c r="G114" s="128"/>
      <c r="H114" s="128"/>
      <c r="I114" s="128"/>
      <c r="J114" s="128">
        <v>36</v>
      </c>
      <c r="K114" s="7">
        <f t="shared" si="12"/>
        <v>36</v>
      </c>
      <c r="L114" s="8"/>
      <c r="M114" s="7">
        <f t="shared" si="13"/>
        <v>36</v>
      </c>
      <c r="N114" s="17">
        <f t="shared" si="14"/>
        <v>7</v>
      </c>
      <c r="O114"/>
    </row>
    <row r="115" spans="1:15" s="31" customFormat="1" ht="15.75" x14ac:dyDescent="0.25">
      <c r="A115" s="15"/>
      <c r="B115" s="156" t="s">
        <v>100</v>
      </c>
      <c r="C115" s="128"/>
      <c r="D115" s="128">
        <v>37</v>
      </c>
      <c r="E115" s="128"/>
      <c r="F115" s="128"/>
      <c r="G115" s="128"/>
      <c r="H115" s="128"/>
      <c r="I115" s="128"/>
      <c r="J115" s="128"/>
      <c r="K115" s="7">
        <f t="shared" si="12"/>
        <v>37</v>
      </c>
      <c r="L115" s="8"/>
      <c r="M115" s="7">
        <f t="shared" si="13"/>
        <v>37</v>
      </c>
      <c r="N115" s="17">
        <f t="shared" si="14"/>
        <v>7</v>
      </c>
      <c r="O115"/>
    </row>
    <row r="116" spans="1:15" s="31" customFormat="1" ht="15.75" x14ac:dyDescent="0.25">
      <c r="A116" s="12"/>
      <c r="B116" s="156" t="s">
        <v>110</v>
      </c>
      <c r="C116" s="128"/>
      <c r="D116" s="128">
        <v>39</v>
      </c>
      <c r="E116" s="128"/>
      <c r="F116" s="128"/>
      <c r="G116" s="128"/>
      <c r="H116" s="128"/>
      <c r="I116" s="128"/>
      <c r="J116" s="128"/>
      <c r="K116" s="7">
        <f t="shared" si="12"/>
        <v>39</v>
      </c>
      <c r="L116" s="8"/>
      <c r="M116" s="7">
        <f t="shared" si="13"/>
        <v>39</v>
      </c>
      <c r="N116" s="17">
        <f t="shared" si="14"/>
        <v>7</v>
      </c>
    </row>
    <row r="117" spans="1:15" s="31" customFormat="1" ht="15.75" x14ac:dyDescent="0.25">
      <c r="A117" s="13"/>
      <c r="B117" s="156" t="s">
        <v>58</v>
      </c>
      <c r="C117" s="128">
        <v>46</v>
      </c>
      <c r="D117" s="158"/>
      <c r="E117" s="158"/>
      <c r="F117" s="158"/>
      <c r="G117" s="158"/>
      <c r="H117" s="158"/>
      <c r="I117" s="158"/>
      <c r="J117" s="158"/>
      <c r="K117" s="7">
        <f t="shared" si="12"/>
        <v>46</v>
      </c>
      <c r="L117" s="28"/>
      <c r="M117" s="7">
        <f t="shared" si="13"/>
        <v>46</v>
      </c>
      <c r="N117" s="17">
        <f t="shared" si="14"/>
        <v>7</v>
      </c>
      <c r="O117" s="4"/>
    </row>
    <row r="118" spans="1:15" s="31" customFormat="1" ht="15.75" x14ac:dyDescent="0.25">
      <c r="A118" s="12"/>
      <c r="B118" s="156" t="s">
        <v>139</v>
      </c>
      <c r="C118" s="128"/>
      <c r="D118" s="128"/>
      <c r="E118" s="128"/>
      <c r="F118" s="128"/>
      <c r="G118" s="128"/>
      <c r="H118" s="128"/>
      <c r="I118" s="128"/>
      <c r="J118" s="128">
        <v>47</v>
      </c>
      <c r="K118" s="7">
        <f t="shared" si="12"/>
        <v>47</v>
      </c>
      <c r="L118" s="8"/>
      <c r="M118" s="7">
        <f t="shared" si="13"/>
        <v>47</v>
      </c>
      <c r="N118" s="17">
        <f t="shared" si="14"/>
        <v>7</v>
      </c>
      <c r="O118"/>
    </row>
    <row r="119" spans="1:15" s="31" customFormat="1" x14ac:dyDescent="0.25">
      <c r="A119" s="13"/>
      <c r="B119" s="160" t="s">
        <v>240</v>
      </c>
      <c r="C119" s="158"/>
      <c r="D119" s="128">
        <v>47</v>
      </c>
      <c r="E119" s="158"/>
      <c r="F119" s="158"/>
      <c r="G119" s="158"/>
      <c r="H119" s="158"/>
      <c r="I119" s="158"/>
      <c r="J119" s="158"/>
      <c r="K119" s="7">
        <f t="shared" si="12"/>
        <v>47</v>
      </c>
      <c r="L119" s="28"/>
      <c r="M119" s="7">
        <f t="shared" si="13"/>
        <v>47</v>
      </c>
      <c r="N119" s="17">
        <f t="shared" si="14"/>
        <v>7</v>
      </c>
      <c r="O119"/>
    </row>
    <row r="120" spans="1:15" s="31" customFormat="1" ht="15.75" x14ac:dyDescent="0.25">
      <c r="A120" s="12"/>
      <c r="B120" s="156" t="s">
        <v>61</v>
      </c>
      <c r="C120" s="128">
        <v>49</v>
      </c>
      <c r="D120" s="128"/>
      <c r="E120" s="128"/>
      <c r="F120" s="128"/>
      <c r="G120" s="128"/>
      <c r="H120" s="128"/>
      <c r="I120" s="128"/>
      <c r="J120" s="128"/>
      <c r="K120" s="7">
        <f t="shared" si="12"/>
        <v>49</v>
      </c>
      <c r="L120" s="8"/>
      <c r="M120" s="7">
        <f t="shared" si="13"/>
        <v>49</v>
      </c>
      <c r="N120" s="17">
        <f t="shared" si="14"/>
        <v>7</v>
      </c>
      <c r="O120"/>
    </row>
    <row r="121" spans="1:15" s="31" customFormat="1" ht="15.75" x14ac:dyDescent="0.25">
      <c r="A121" s="12"/>
      <c r="B121" s="156" t="s">
        <v>150</v>
      </c>
      <c r="C121" s="128"/>
      <c r="D121" s="128"/>
      <c r="E121" s="128"/>
      <c r="F121" s="128"/>
      <c r="G121" s="128"/>
      <c r="H121" s="128"/>
      <c r="I121" s="128"/>
      <c r="J121" s="128">
        <v>54</v>
      </c>
      <c r="K121" s="7">
        <f t="shared" si="12"/>
        <v>54</v>
      </c>
      <c r="L121" s="8"/>
      <c r="M121" s="7">
        <f t="shared" si="13"/>
        <v>54</v>
      </c>
      <c r="N121" s="17">
        <f t="shared" si="14"/>
        <v>7</v>
      </c>
      <c r="O121"/>
    </row>
    <row r="122" spans="1:15" s="31" customFormat="1" ht="15.75" x14ac:dyDescent="0.25">
      <c r="A122" s="12"/>
      <c r="B122" s="156" t="s">
        <v>67</v>
      </c>
      <c r="C122" s="128">
        <v>56</v>
      </c>
      <c r="D122" s="128"/>
      <c r="E122" s="128"/>
      <c r="F122" s="128"/>
      <c r="G122" s="128"/>
      <c r="H122" s="128"/>
      <c r="I122" s="128"/>
      <c r="J122" s="128"/>
      <c r="K122" s="7">
        <f t="shared" si="12"/>
        <v>56</v>
      </c>
      <c r="L122" s="8"/>
      <c r="M122" s="7">
        <f t="shared" si="13"/>
        <v>56</v>
      </c>
      <c r="N122" s="17">
        <f t="shared" si="14"/>
        <v>7</v>
      </c>
      <c r="O122"/>
    </row>
    <row r="123" spans="1:15" ht="15.75" x14ac:dyDescent="0.25">
      <c r="A123" s="13"/>
      <c r="B123" s="157" t="s">
        <v>140</v>
      </c>
      <c r="C123" s="128"/>
      <c r="D123" s="128"/>
      <c r="E123" s="128"/>
      <c r="F123" s="128"/>
      <c r="G123" s="128"/>
      <c r="H123" s="128"/>
      <c r="I123" s="128"/>
      <c r="J123" s="128">
        <v>62</v>
      </c>
      <c r="K123" s="7">
        <f t="shared" si="12"/>
        <v>62</v>
      </c>
      <c r="L123" s="8"/>
      <c r="M123" s="7">
        <f t="shared" si="13"/>
        <v>62</v>
      </c>
      <c r="N123" s="17">
        <f t="shared" si="14"/>
        <v>7</v>
      </c>
      <c r="O123" s="31"/>
    </row>
    <row r="124" spans="1:15" s="4" customFormat="1" ht="15" customHeight="1" x14ac:dyDescent="0.25">
      <c r="A124" s="12"/>
      <c r="B124" s="157" t="s">
        <v>76</v>
      </c>
      <c r="C124" s="128">
        <v>65</v>
      </c>
      <c r="D124" s="128"/>
      <c r="E124" s="128"/>
      <c r="F124" s="128"/>
      <c r="G124" s="128"/>
      <c r="H124" s="128"/>
      <c r="I124" s="128"/>
      <c r="J124" s="128"/>
      <c r="K124" s="7">
        <f t="shared" si="12"/>
        <v>65</v>
      </c>
      <c r="L124" s="8"/>
      <c r="M124" s="7">
        <f t="shared" si="13"/>
        <v>65</v>
      </c>
      <c r="N124" s="17">
        <f t="shared" si="14"/>
        <v>7</v>
      </c>
      <c r="O124"/>
    </row>
    <row r="125" spans="1:15" ht="15.75" x14ac:dyDescent="0.25">
      <c r="A125" s="13"/>
      <c r="B125" s="157" t="s">
        <v>78</v>
      </c>
      <c r="C125" s="128">
        <v>67</v>
      </c>
      <c r="D125" s="128"/>
      <c r="E125" s="128"/>
      <c r="F125" s="128"/>
      <c r="G125" s="128"/>
      <c r="H125" s="128"/>
      <c r="I125" s="128"/>
      <c r="J125" s="128"/>
      <c r="K125" s="7">
        <f t="shared" si="12"/>
        <v>67</v>
      </c>
      <c r="L125" s="8"/>
      <c r="M125" s="7">
        <f t="shared" si="13"/>
        <v>67</v>
      </c>
      <c r="N125" s="17">
        <f t="shared" si="14"/>
        <v>7</v>
      </c>
    </row>
    <row r="126" spans="1:15" ht="15.75" x14ac:dyDescent="0.25">
      <c r="A126" s="12"/>
      <c r="B126" s="156" t="s">
        <v>79</v>
      </c>
      <c r="C126" s="128">
        <v>68</v>
      </c>
      <c r="D126" s="128"/>
      <c r="E126" s="128"/>
      <c r="F126" s="128"/>
      <c r="G126" s="128"/>
      <c r="H126" s="128"/>
      <c r="I126" s="128"/>
      <c r="J126" s="128"/>
      <c r="K126" s="7">
        <f t="shared" si="12"/>
        <v>68</v>
      </c>
      <c r="L126" s="8"/>
      <c r="M126" s="7">
        <f t="shared" si="13"/>
        <v>68</v>
      </c>
      <c r="N126" s="17">
        <f t="shared" si="14"/>
        <v>7</v>
      </c>
    </row>
    <row r="127" spans="1:15" ht="15.75" x14ac:dyDescent="0.25">
      <c r="A127" s="99"/>
      <c r="B127" s="180" t="s">
        <v>93</v>
      </c>
      <c r="C127" s="155"/>
      <c r="D127" s="155"/>
      <c r="E127" s="155"/>
      <c r="F127" s="155"/>
      <c r="G127" s="155"/>
      <c r="H127" s="155"/>
      <c r="I127" s="155"/>
      <c r="J127" s="155">
        <v>70</v>
      </c>
      <c r="K127" s="62">
        <f t="shared" si="12"/>
        <v>70</v>
      </c>
      <c r="L127" s="63"/>
      <c r="M127" s="62">
        <f t="shared" si="13"/>
        <v>70</v>
      </c>
      <c r="N127" s="146">
        <f t="shared" si="14"/>
        <v>7</v>
      </c>
    </row>
    <row r="128" spans="1:15" ht="15.75" x14ac:dyDescent="0.25">
      <c r="A128" s="78"/>
      <c r="B128" s="138" t="s">
        <v>147</v>
      </c>
      <c r="C128" s="158"/>
      <c r="D128" s="158"/>
      <c r="E128" s="158"/>
      <c r="F128" s="158"/>
      <c r="G128" s="158"/>
      <c r="H128" s="158"/>
      <c r="I128" s="158"/>
      <c r="J128" s="128">
        <v>80</v>
      </c>
      <c r="K128" s="7">
        <f t="shared" si="12"/>
        <v>80</v>
      </c>
      <c r="L128" s="28"/>
      <c r="M128" s="7">
        <f t="shared" si="13"/>
        <v>80</v>
      </c>
      <c r="N128" s="17">
        <f t="shared" si="14"/>
        <v>7</v>
      </c>
    </row>
    <row r="129" spans="1:15" ht="15.75" x14ac:dyDescent="0.25">
      <c r="A129" s="177"/>
      <c r="B129" s="161" t="s">
        <v>145</v>
      </c>
      <c r="C129" s="181"/>
      <c r="D129" s="181"/>
      <c r="E129" s="181"/>
      <c r="F129" s="181"/>
      <c r="G129" s="181"/>
      <c r="H129" s="181"/>
      <c r="I129" s="181"/>
      <c r="J129" s="130">
        <v>86</v>
      </c>
      <c r="K129" s="55">
        <f t="shared" si="12"/>
        <v>86</v>
      </c>
      <c r="L129" s="182"/>
      <c r="M129" s="55">
        <f t="shared" si="13"/>
        <v>86</v>
      </c>
      <c r="N129" s="145">
        <f t="shared" si="14"/>
        <v>7</v>
      </c>
    </row>
    <row r="130" spans="1:15" ht="15.75" x14ac:dyDescent="0.25">
      <c r="A130" s="13"/>
      <c r="B130" s="156" t="s">
        <v>141</v>
      </c>
      <c r="C130" s="158"/>
      <c r="D130" s="158"/>
      <c r="E130" s="158"/>
      <c r="F130" s="158"/>
      <c r="G130" s="158"/>
      <c r="H130" s="158"/>
      <c r="I130" s="158"/>
      <c r="J130" s="128">
        <v>87</v>
      </c>
      <c r="K130" s="7">
        <f t="shared" si="12"/>
        <v>87</v>
      </c>
      <c r="L130" s="28"/>
      <c r="M130" s="7">
        <f t="shared" si="13"/>
        <v>87</v>
      </c>
      <c r="N130" s="17">
        <f t="shared" si="14"/>
        <v>7</v>
      </c>
    </row>
    <row r="131" spans="1:15" ht="15.75" x14ac:dyDescent="0.25">
      <c r="A131" s="12"/>
      <c r="B131" s="157" t="s">
        <v>258</v>
      </c>
      <c r="C131" s="128"/>
      <c r="D131" s="128"/>
      <c r="E131" s="128"/>
      <c r="F131" s="128"/>
      <c r="G131" s="128"/>
      <c r="H131" s="128"/>
      <c r="I131" s="128"/>
      <c r="J131" s="128">
        <v>88</v>
      </c>
      <c r="K131" s="7">
        <f t="shared" si="12"/>
        <v>88</v>
      </c>
      <c r="L131" s="8"/>
      <c r="M131" s="7">
        <f t="shared" si="13"/>
        <v>88</v>
      </c>
      <c r="N131" s="17">
        <f t="shared" si="14"/>
        <v>7</v>
      </c>
    </row>
    <row r="132" spans="1:15" ht="15.75" x14ac:dyDescent="0.25">
      <c r="A132" s="12"/>
      <c r="B132" s="156" t="s">
        <v>107</v>
      </c>
      <c r="C132" s="128"/>
      <c r="D132" s="128"/>
      <c r="E132" s="128"/>
      <c r="F132" s="128"/>
      <c r="G132" s="128"/>
      <c r="H132" s="128"/>
      <c r="I132" s="128"/>
      <c r="J132" s="128">
        <v>89</v>
      </c>
      <c r="K132" s="7">
        <f t="shared" si="12"/>
        <v>89</v>
      </c>
      <c r="L132" s="8"/>
      <c r="M132" s="7">
        <f t="shared" si="13"/>
        <v>89</v>
      </c>
      <c r="N132" s="17">
        <f t="shared" si="14"/>
        <v>7</v>
      </c>
    </row>
    <row r="133" spans="1:15" ht="15.75" x14ac:dyDescent="0.25">
      <c r="A133" s="15"/>
      <c r="B133" s="159" t="s">
        <v>155</v>
      </c>
      <c r="C133" s="128"/>
      <c r="D133" s="128"/>
      <c r="E133" s="128"/>
      <c r="F133" s="128"/>
      <c r="G133" s="128"/>
      <c r="H133" s="128"/>
      <c r="I133" s="128"/>
      <c r="J133" s="128">
        <v>91</v>
      </c>
      <c r="K133" s="7">
        <f t="shared" si="12"/>
        <v>91</v>
      </c>
      <c r="L133" s="8"/>
      <c r="M133" s="7">
        <f t="shared" si="13"/>
        <v>91</v>
      </c>
      <c r="N133" s="17">
        <f t="shared" si="14"/>
        <v>7</v>
      </c>
      <c r="O133" s="31"/>
    </row>
    <row r="134" spans="1:15" ht="15.75" x14ac:dyDescent="0.25">
      <c r="A134" s="12"/>
      <c r="B134" s="156" t="s">
        <v>259</v>
      </c>
      <c r="C134" s="128"/>
      <c r="D134" s="128"/>
      <c r="E134" s="128"/>
      <c r="F134" s="128"/>
      <c r="G134" s="128"/>
      <c r="H134" s="128"/>
      <c r="I134" s="128"/>
      <c r="J134" s="128">
        <v>92</v>
      </c>
      <c r="K134" s="7">
        <f t="shared" si="12"/>
        <v>92</v>
      </c>
      <c r="L134" s="8"/>
      <c r="M134" s="7">
        <f t="shared" si="13"/>
        <v>92</v>
      </c>
      <c r="N134" s="17">
        <f t="shared" si="14"/>
        <v>7</v>
      </c>
    </row>
    <row r="135" spans="1:15" ht="15.75" x14ac:dyDescent="0.25">
      <c r="A135" s="12"/>
      <c r="B135" s="157" t="s">
        <v>260</v>
      </c>
      <c r="C135" s="128"/>
      <c r="D135" s="128"/>
      <c r="E135" s="128"/>
      <c r="F135" s="128"/>
      <c r="G135" s="128"/>
      <c r="H135" s="128"/>
      <c r="I135" s="128"/>
      <c r="J135" s="128">
        <v>93</v>
      </c>
      <c r="K135" s="7">
        <f t="shared" si="12"/>
        <v>93</v>
      </c>
      <c r="L135" s="8"/>
      <c r="M135" s="7">
        <f t="shared" si="13"/>
        <v>93</v>
      </c>
      <c r="N135" s="17">
        <f t="shared" si="14"/>
        <v>7</v>
      </c>
      <c r="O135" s="31"/>
    </row>
    <row r="136" spans="1:15" ht="15.75" x14ac:dyDescent="0.25">
      <c r="A136" s="13"/>
      <c r="B136" s="156" t="s">
        <v>261</v>
      </c>
      <c r="C136" s="128"/>
      <c r="D136" s="128"/>
      <c r="E136" s="128"/>
      <c r="F136" s="128"/>
      <c r="G136" s="128"/>
      <c r="H136" s="128"/>
      <c r="I136" s="128"/>
      <c r="J136" s="128">
        <v>94</v>
      </c>
      <c r="K136" s="7">
        <f t="shared" si="12"/>
        <v>94</v>
      </c>
      <c r="L136" s="8"/>
      <c r="M136" s="7">
        <f t="shared" si="13"/>
        <v>94</v>
      </c>
      <c r="N136" s="17">
        <f t="shared" si="14"/>
        <v>7</v>
      </c>
    </row>
    <row r="137" spans="1:15" x14ac:dyDescent="0.25">
      <c r="A137" s="12"/>
      <c r="B137" s="160" t="s">
        <v>263</v>
      </c>
      <c r="C137" s="158"/>
      <c r="D137" s="158"/>
      <c r="E137" s="158"/>
      <c r="F137" s="158"/>
      <c r="G137" s="158"/>
      <c r="H137" s="158"/>
      <c r="I137" s="158"/>
      <c r="J137" s="128">
        <v>95</v>
      </c>
      <c r="K137" s="7">
        <f t="shared" si="12"/>
        <v>95</v>
      </c>
      <c r="L137" s="8"/>
      <c r="M137" s="7">
        <f t="shared" si="13"/>
        <v>95</v>
      </c>
      <c r="N137" s="17">
        <f t="shared" si="14"/>
        <v>7</v>
      </c>
    </row>
    <row r="138" spans="1:15" ht="15.75" x14ac:dyDescent="0.25">
      <c r="A138" s="15"/>
      <c r="B138" s="156" t="s">
        <v>137</v>
      </c>
      <c r="C138" s="128"/>
      <c r="D138" s="128"/>
      <c r="E138" s="128"/>
      <c r="F138" s="128"/>
      <c r="G138" s="128"/>
      <c r="H138" s="128"/>
      <c r="I138" s="128"/>
      <c r="J138" s="128">
        <v>96</v>
      </c>
      <c r="K138" s="7">
        <f t="shared" si="12"/>
        <v>96</v>
      </c>
      <c r="L138" s="8"/>
      <c r="M138" s="7">
        <f t="shared" si="13"/>
        <v>96</v>
      </c>
      <c r="N138" s="17">
        <f t="shared" si="14"/>
        <v>7</v>
      </c>
    </row>
    <row r="140" spans="1:15" ht="15.75" x14ac:dyDescent="0.25">
      <c r="A140" s="12"/>
      <c r="B140" s="65" t="s">
        <v>85</v>
      </c>
      <c r="C140" s="6"/>
      <c r="D140" s="6"/>
      <c r="E140" s="6"/>
      <c r="F140" s="6"/>
      <c r="G140" s="6"/>
      <c r="H140" s="6"/>
      <c r="I140" s="6"/>
      <c r="J140" s="6"/>
      <c r="K140" s="7">
        <f t="shared" ref="K140:K166" si="15">SUM(C140:J140)</f>
        <v>0</v>
      </c>
      <c r="L140" s="8"/>
      <c r="M140" s="7">
        <f t="shared" ref="M140:M166" si="16">K140-L140</f>
        <v>0</v>
      </c>
      <c r="N140" s="17">
        <f t="shared" ref="N140:N166" si="17">COUNTBLANK(C140:J140)</f>
        <v>8</v>
      </c>
    </row>
    <row r="141" spans="1:15" ht="15.75" x14ac:dyDescent="0.25">
      <c r="A141" s="12"/>
      <c r="B141" s="64" t="s">
        <v>88</v>
      </c>
      <c r="C141" s="14"/>
      <c r="D141" s="14"/>
      <c r="E141" s="14"/>
      <c r="F141" s="14"/>
      <c r="G141" s="14"/>
      <c r="H141" s="14"/>
      <c r="I141" s="14"/>
      <c r="J141" s="6"/>
      <c r="K141" s="7">
        <f t="shared" si="15"/>
        <v>0</v>
      </c>
      <c r="L141" s="8"/>
      <c r="M141" s="7">
        <f t="shared" si="16"/>
        <v>0</v>
      </c>
      <c r="N141" s="17">
        <f t="shared" si="17"/>
        <v>8</v>
      </c>
      <c r="O141" s="31"/>
    </row>
    <row r="142" spans="1:15" ht="15.75" x14ac:dyDescent="0.25">
      <c r="A142" s="12"/>
      <c r="B142" s="64" t="s">
        <v>91</v>
      </c>
      <c r="C142" s="14"/>
      <c r="D142" s="14"/>
      <c r="E142" s="14"/>
      <c r="F142" s="14"/>
      <c r="G142" s="14"/>
      <c r="H142" s="14"/>
      <c r="I142" s="14"/>
      <c r="J142" s="6"/>
      <c r="K142" s="7">
        <f t="shared" si="15"/>
        <v>0</v>
      </c>
      <c r="L142" s="8"/>
      <c r="M142" s="7">
        <f t="shared" si="16"/>
        <v>0</v>
      </c>
      <c r="N142" s="17">
        <f t="shared" si="17"/>
        <v>8</v>
      </c>
    </row>
    <row r="143" spans="1:15" ht="15.75" x14ac:dyDescent="0.25">
      <c r="A143" s="12"/>
      <c r="B143" s="11" t="s">
        <v>92</v>
      </c>
      <c r="C143" s="6"/>
      <c r="D143" s="6"/>
      <c r="E143" s="6"/>
      <c r="F143" s="6"/>
      <c r="G143" s="6"/>
      <c r="H143" s="6"/>
      <c r="I143" s="6"/>
      <c r="J143" s="6"/>
      <c r="K143" s="7">
        <f t="shared" si="15"/>
        <v>0</v>
      </c>
      <c r="L143" s="8"/>
      <c r="M143" s="7">
        <f t="shared" si="16"/>
        <v>0</v>
      </c>
      <c r="N143" s="17">
        <f t="shared" si="17"/>
        <v>8</v>
      </c>
    </row>
    <row r="144" spans="1:15" ht="15.75" x14ac:dyDescent="0.25">
      <c r="A144" s="13"/>
      <c r="B144" s="64" t="s">
        <v>253</v>
      </c>
      <c r="C144" s="14"/>
      <c r="D144" s="14"/>
      <c r="E144" s="14"/>
      <c r="F144" s="14"/>
      <c r="G144" s="14"/>
      <c r="H144" s="14"/>
      <c r="I144" s="14"/>
      <c r="J144" s="6"/>
      <c r="K144" s="7">
        <f t="shared" si="15"/>
        <v>0</v>
      </c>
      <c r="L144" s="8"/>
      <c r="M144" s="7">
        <f t="shared" si="16"/>
        <v>0</v>
      </c>
      <c r="N144" s="17">
        <f t="shared" si="17"/>
        <v>8</v>
      </c>
    </row>
    <row r="145" spans="1:15" ht="15.75" x14ac:dyDescent="0.25">
      <c r="A145" s="12"/>
      <c r="B145" s="64" t="s">
        <v>95</v>
      </c>
      <c r="C145" s="14"/>
      <c r="D145" s="14"/>
      <c r="E145" s="14"/>
      <c r="F145" s="14"/>
      <c r="G145" s="14"/>
      <c r="H145" s="14"/>
      <c r="I145" s="14"/>
      <c r="J145" s="6"/>
      <c r="K145" s="7">
        <f t="shared" si="15"/>
        <v>0</v>
      </c>
      <c r="L145" s="8"/>
      <c r="M145" s="7">
        <f t="shared" si="16"/>
        <v>0</v>
      </c>
      <c r="N145" s="17">
        <f t="shared" si="17"/>
        <v>8</v>
      </c>
    </row>
    <row r="146" spans="1:15" ht="15.75" x14ac:dyDescent="0.25">
      <c r="A146" s="12"/>
      <c r="B146" s="65" t="s">
        <v>97</v>
      </c>
      <c r="C146" s="6"/>
      <c r="D146" s="6"/>
      <c r="E146" s="6"/>
      <c r="F146" s="6"/>
      <c r="G146" s="6"/>
      <c r="H146" s="6"/>
      <c r="I146" s="6"/>
      <c r="J146" s="6"/>
      <c r="K146" s="7">
        <f t="shared" si="15"/>
        <v>0</v>
      </c>
      <c r="L146" s="8"/>
      <c r="M146" s="7">
        <f t="shared" si="16"/>
        <v>0</v>
      </c>
      <c r="N146" s="17">
        <f t="shared" si="17"/>
        <v>8</v>
      </c>
      <c r="O146" s="31"/>
    </row>
    <row r="147" spans="1:15" ht="15.75" x14ac:dyDescent="0.25">
      <c r="A147" s="12"/>
      <c r="B147" s="65" t="s">
        <v>99</v>
      </c>
      <c r="C147" s="14"/>
      <c r="D147" s="14"/>
      <c r="E147" s="14"/>
      <c r="F147" s="14"/>
      <c r="G147" s="14"/>
      <c r="H147" s="14"/>
      <c r="I147" s="14"/>
      <c r="J147" s="6"/>
      <c r="K147" s="7">
        <f t="shared" si="15"/>
        <v>0</v>
      </c>
      <c r="L147" s="8"/>
      <c r="M147" s="7">
        <f t="shared" si="16"/>
        <v>0</v>
      </c>
      <c r="N147" s="17">
        <f t="shared" si="17"/>
        <v>8</v>
      </c>
    </row>
    <row r="148" spans="1:15" ht="15.75" x14ac:dyDescent="0.25">
      <c r="A148" s="12"/>
      <c r="B148" s="64" t="s">
        <v>102</v>
      </c>
      <c r="C148" s="14"/>
      <c r="D148" s="14"/>
      <c r="E148" s="14"/>
      <c r="F148" s="14"/>
      <c r="G148" s="14"/>
      <c r="H148" s="14"/>
      <c r="I148" s="14"/>
      <c r="J148" s="6"/>
      <c r="K148" s="7">
        <f t="shared" si="15"/>
        <v>0</v>
      </c>
      <c r="L148" s="8"/>
      <c r="M148" s="7">
        <f t="shared" si="16"/>
        <v>0</v>
      </c>
      <c r="N148" s="17">
        <f t="shared" si="17"/>
        <v>8</v>
      </c>
    </row>
    <row r="149" spans="1:15" ht="15.75" x14ac:dyDescent="0.25">
      <c r="A149" s="12"/>
      <c r="B149" s="64" t="s">
        <v>104</v>
      </c>
      <c r="C149" s="6"/>
      <c r="D149" s="6"/>
      <c r="E149" s="6"/>
      <c r="F149" s="6"/>
      <c r="G149" s="6"/>
      <c r="H149" s="6"/>
      <c r="I149" s="6"/>
      <c r="J149" s="6"/>
      <c r="K149" s="7">
        <f t="shared" si="15"/>
        <v>0</v>
      </c>
      <c r="L149" s="8"/>
      <c r="M149" s="7">
        <f t="shared" si="16"/>
        <v>0</v>
      </c>
      <c r="N149" s="17">
        <f t="shared" si="17"/>
        <v>8</v>
      </c>
    </row>
    <row r="150" spans="1:15" ht="15.75" x14ac:dyDescent="0.25">
      <c r="A150" s="12"/>
      <c r="B150" s="150" t="s">
        <v>108</v>
      </c>
      <c r="C150" s="14"/>
      <c r="D150" s="14"/>
      <c r="E150" s="14"/>
      <c r="F150" s="14"/>
      <c r="G150" s="14"/>
      <c r="H150" s="14"/>
      <c r="I150" s="14"/>
      <c r="J150" s="6"/>
      <c r="K150" s="7">
        <f t="shared" si="15"/>
        <v>0</v>
      </c>
      <c r="L150" s="8"/>
      <c r="M150" s="7">
        <f t="shared" si="16"/>
        <v>0</v>
      </c>
      <c r="N150" s="17">
        <f t="shared" si="17"/>
        <v>8</v>
      </c>
      <c r="O150" s="31"/>
    </row>
    <row r="151" spans="1:15" ht="15.75" x14ac:dyDescent="0.25">
      <c r="A151" s="12"/>
      <c r="B151" s="64" t="s">
        <v>109</v>
      </c>
      <c r="C151" s="6"/>
      <c r="D151" s="6"/>
      <c r="E151" s="6"/>
      <c r="F151" s="6"/>
      <c r="G151" s="6"/>
      <c r="H151" s="6"/>
      <c r="I151" s="6"/>
      <c r="J151" s="6"/>
      <c r="K151" s="7">
        <f t="shared" si="15"/>
        <v>0</v>
      </c>
      <c r="L151" s="8"/>
      <c r="M151" s="7">
        <f t="shared" si="16"/>
        <v>0</v>
      </c>
      <c r="N151" s="17">
        <f t="shared" si="17"/>
        <v>8</v>
      </c>
      <c r="O151" s="31"/>
    </row>
    <row r="152" spans="1:15" ht="15.75" x14ac:dyDescent="0.25">
      <c r="A152" s="12"/>
      <c r="B152" s="64" t="s">
        <v>114</v>
      </c>
      <c r="C152" s="6"/>
      <c r="D152" s="6"/>
      <c r="E152" s="6"/>
      <c r="F152" s="6"/>
      <c r="G152" s="6"/>
      <c r="H152" s="6"/>
      <c r="I152" s="6"/>
      <c r="J152" s="6"/>
      <c r="K152" s="7">
        <f t="shared" si="15"/>
        <v>0</v>
      </c>
      <c r="L152" s="8"/>
      <c r="M152" s="7">
        <f t="shared" si="16"/>
        <v>0</v>
      </c>
      <c r="N152" s="17">
        <f t="shared" si="17"/>
        <v>8</v>
      </c>
    </row>
    <row r="153" spans="1:15" ht="15.75" x14ac:dyDescent="0.25">
      <c r="A153" s="12"/>
      <c r="B153" s="64" t="s">
        <v>116</v>
      </c>
      <c r="C153" s="14"/>
      <c r="D153" s="14"/>
      <c r="E153" s="14"/>
      <c r="F153" s="14"/>
      <c r="G153" s="14"/>
      <c r="H153" s="14"/>
      <c r="I153" s="14"/>
      <c r="J153" s="6"/>
      <c r="K153" s="7">
        <f t="shared" si="15"/>
        <v>0</v>
      </c>
      <c r="L153" s="8"/>
      <c r="M153" s="7">
        <f t="shared" si="16"/>
        <v>0</v>
      </c>
      <c r="N153" s="17">
        <f t="shared" si="17"/>
        <v>8</v>
      </c>
    </row>
    <row r="154" spans="1:15" ht="15.75" x14ac:dyDescent="0.25">
      <c r="A154" s="12"/>
      <c r="B154" s="64" t="s">
        <v>120</v>
      </c>
      <c r="C154" s="14"/>
      <c r="D154" s="14"/>
      <c r="E154" s="14"/>
      <c r="F154" s="14"/>
      <c r="G154" s="14"/>
      <c r="H154" s="14"/>
      <c r="I154" s="14"/>
      <c r="J154" s="6"/>
      <c r="K154" s="7">
        <f t="shared" si="15"/>
        <v>0</v>
      </c>
      <c r="L154" s="8"/>
      <c r="M154" s="7">
        <f t="shared" si="16"/>
        <v>0</v>
      </c>
      <c r="N154" s="17">
        <f t="shared" si="17"/>
        <v>8</v>
      </c>
    </row>
    <row r="155" spans="1:15" ht="15.75" x14ac:dyDescent="0.25">
      <c r="A155" s="12"/>
      <c r="B155" s="64" t="s">
        <v>121</v>
      </c>
      <c r="C155" s="6"/>
      <c r="D155" s="6"/>
      <c r="E155" s="6"/>
      <c r="F155" s="6"/>
      <c r="G155" s="6"/>
      <c r="H155" s="6"/>
      <c r="I155" s="6"/>
      <c r="J155" s="6"/>
      <c r="K155" s="7">
        <f t="shared" si="15"/>
        <v>0</v>
      </c>
      <c r="L155" s="8"/>
      <c r="M155" s="7">
        <f t="shared" si="16"/>
        <v>0</v>
      </c>
      <c r="N155" s="17">
        <f t="shared" si="17"/>
        <v>8</v>
      </c>
    </row>
    <row r="156" spans="1:15" ht="15.75" x14ac:dyDescent="0.25">
      <c r="A156" s="12"/>
      <c r="B156" s="64" t="s">
        <v>122</v>
      </c>
      <c r="C156" s="14"/>
      <c r="D156" s="14"/>
      <c r="E156" s="14"/>
      <c r="F156" s="14"/>
      <c r="G156" s="14"/>
      <c r="H156" s="14"/>
      <c r="I156" s="14"/>
      <c r="J156" s="6"/>
      <c r="K156" s="7">
        <f t="shared" si="15"/>
        <v>0</v>
      </c>
      <c r="L156" s="8"/>
      <c r="M156" s="7">
        <f t="shared" si="16"/>
        <v>0</v>
      </c>
      <c r="N156" s="17">
        <f t="shared" si="17"/>
        <v>8</v>
      </c>
    </row>
    <row r="157" spans="1:15" ht="15.75" x14ac:dyDescent="0.25">
      <c r="A157" s="12"/>
      <c r="B157" s="64" t="s">
        <v>126</v>
      </c>
      <c r="C157" s="6"/>
      <c r="D157" s="6"/>
      <c r="E157" s="6"/>
      <c r="F157" s="6"/>
      <c r="G157" s="6"/>
      <c r="H157" s="6"/>
      <c r="I157" s="6"/>
      <c r="J157" s="6"/>
      <c r="K157" s="7">
        <f t="shared" si="15"/>
        <v>0</v>
      </c>
      <c r="L157" s="8"/>
      <c r="M157" s="7">
        <f t="shared" si="16"/>
        <v>0</v>
      </c>
      <c r="N157" s="17">
        <f t="shared" si="17"/>
        <v>8</v>
      </c>
    </row>
    <row r="158" spans="1:15" ht="15.75" x14ac:dyDescent="0.25">
      <c r="A158" s="12"/>
      <c r="B158" s="64" t="s">
        <v>128</v>
      </c>
      <c r="C158" s="14"/>
      <c r="D158" s="14"/>
      <c r="E158" s="14"/>
      <c r="F158" s="14"/>
      <c r="G158" s="14"/>
      <c r="H158" s="14"/>
      <c r="I158" s="14"/>
      <c r="J158" s="6"/>
      <c r="K158" s="7">
        <f t="shared" si="15"/>
        <v>0</v>
      </c>
      <c r="L158" s="8"/>
      <c r="M158" s="7">
        <f t="shared" si="16"/>
        <v>0</v>
      </c>
      <c r="N158" s="17">
        <f t="shared" si="17"/>
        <v>8</v>
      </c>
    </row>
    <row r="159" spans="1:15" ht="15.75" x14ac:dyDescent="0.25">
      <c r="A159" s="12"/>
      <c r="B159" s="64" t="s">
        <v>129</v>
      </c>
      <c r="C159" s="14"/>
      <c r="D159" s="14"/>
      <c r="E159" s="14"/>
      <c r="F159" s="14"/>
      <c r="G159" s="14"/>
      <c r="H159" s="14"/>
      <c r="I159" s="14"/>
      <c r="J159" s="6"/>
      <c r="K159" s="7">
        <f t="shared" si="15"/>
        <v>0</v>
      </c>
      <c r="L159" s="8"/>
      <c r="M159" s="7">
        <f t="shared" si="16"/>
        <v>0</v>
      </c>
      <c r="N159" s="17">
        <f t="shared" si="17"/>
        <v>8</v>
      </c>
      <c r="O159" s="31"/>
    </row>
    <row r="160" spans="1:15" ht="15.75" x14ac:dyDescent="0.25">
      <c r="A160" s="13"/>
      <c r="B160" s="64" t="s">
        <v>131</v>
      </c>
      <c r="C160" s="14"/>
      <c r="D160" s="14"/>
      <c r="E160" s="14"/>
      <c r="F160" s="14"/>
      <c r="G160" s="14"/>
      <c r="H160" s="14"/>
      <c r="I160" s="14"/>
      <c r="J160" s="6"/>
      <c r="K160" s="7">
        <f t="shared" si="15"/>
        <v>0</v>
      </c>
      <c r="L160" s="8"/>
      <c r="M160" s="7">
        <f t="shared" si="16"/>
        <v>0</v>
      </c>
      <c r="N160" s="17">
        <f t="shared" si="17"/>
        <v>8</v>
      </c>
    </row>
    <row r="161" spans="1:15" ht="15.75" x14ac:dyDescent="0.25">
      <c r="A161" s="12"/>
      <c r="B161" s="64" t="s">
        <v>133</v>
      </c>
      <c r="C161" s="14"/>
      <c r="D161" s="14"/>
      <c r="E161" s="14"/>
      <c r="F161" s="14"/>
      <c r="G161" s="14"/>
      <c r="H161" s="14"/>
      <c r="I161" s="14"/>
      <c r="J161" s="6"/>
      <c r="K161" s="7">
        <f t="shared" si="15"/>
        <v>0</v>
      </c>
      <c r="L161" s="8"/>
      <c r="M161" s="7">
        <f t="shared" si="16"/>
        <v>0</v>
      </c>
      <c r="N161" s="17">
        <f t="shared" si="17"/>
        <v>8</v>
      </c>
    </row>
    <row r="162" spans="1:15" ht="15.75" x14ac:dyDescent="0.25">
      <c r="A162" s="12"/>
      <c r="B162" s="65" t="s">
        <v>138</v>
      </c>
      <c r="C162" s="14"/>
      <c r="D162" s="14"/>
      <c r="E162" s="14"/>
      <c r="F162" s="14"/>
      <c r="G162" s="14"/>
      <c r="H162" s="14"/>
      <c r="I162" s="14"/>
      <c r="J162" s="6"/>
      <c r="K162" s="7">
        <f t="shared" si="15"/>
        <v>0</v>
      </c>
      <c r="L162" s="8"/>
      <c r="M162" s="7">
        <f t="shared" si="16"/>
        <v>0</v>
      </c>
      <c r="N162" s="17">
        <f t="shared" si="17"/>
        <v>8</v>
      </c>
    </row>
    <row r="163" spans="1:15" ht="15.75" x14ac:dyDescent="0.25">
      <c r="A163" s="13"/>
      <c r="B163" s="64" t="s">
        <v>143</v>
      </c>
      <c r="C163" s="17"/>
      <c r="D163" s="17"/>
      <c r="E163" s="17"/>
      <c r="F163" s="17"/>
      <c r="G163" s="17"/>
      <c r="H163" s="17"/>
      <c r="I163" s="17"/>
      <c r="J163" s="29"/>
      <c r="K163" s="7">
        <f t="shared" si="15"/>
        <v>0</v>
      </c>
      <c r="L163" s="28"/>
      <c r="M163" s="7">
        <f t="shared" si="16"/>
        <v>0</v>
      </c>
      <c r="N163" s="17">
        <f t="shared" si="17"/>
        <v>8</v>
      </c>
    </row>
    <row r="164" spans="1:15" ht="15.75" x14ac:dyDescent="0.25">
      <c r="A164" s="13"/>
      <c r="B164" s="64" t="s">
        <v>144</v>
      </c>
      <c r="C164" s="6"/>
      <c r="D164" s="6"/>
      <c r="E164" s="6"/>
      <c r="F164" s="6"/>
      <c r="G164" s="6"/>
      <c r="H164" s="6"/>
      <c r="I164" s="6"/>
      <c r="J164" s="6"/>
      <c r="K164" s="7">
        <f t="shared" si="15"/>
        <v>0</v>
      </c>
      <c r="L164" s="8"/>
      <c r="M164" s="7">
        <f t="shared" si="16"/>
        <v>0</v>
      </c>
      <c r="N164" s="17">
        <f t="shared" si="17"/>
        <v>8</v>
      </c>
      <c r="O164" s="4"/>
    </row>
    <row r="165" spans="1:15" ht="15.75" x14ac:dyDescent="0.25">
      <c r="A165" s="12"/>
      <c r="B165" s="64" t="s">
        <v>151</v>
      </c>
      <c r="C165" s="6"/>
      <c r="D165" s="6"/>
      <c r="E165" s="6"/>
      <c r="F165" s="6"/>
      <c r="G165" s="6"/>
      <c r="H165" s="6"/>
      <c r="I165" s="6"/>
      <c r="J165" s="6"/>
      <c r="K165" s="7">
        <f t="shared" si="15"/>
        <v>0</v>
      </c>
      <c r="L165" s="8"/>
      <c r="M165" s="7">
        <f t="shared" si="16"/>
        <v>0</v>
      </c>
      <c r="N165" s="17">
        <f t="shared" si="17"/>
        <v>8</v>
      </c>
    </row>
    <row r="166" spans="1:15" ht="15.75" x14ac:dyDescent="0.25">
      <c r="A166" s="99"/>
      <c r="B166" s="240" t="s">
        <v>154</v>
      </c>
      <c r="C166" s="241"/>
      <c r="D166" s="241"/>
      <c r="E166" s="241"/>
      <c r="F166" s="241"/>
      <c r="G166" s="241"/>
      <c r="H166" s="241"/>
      <c r="I166" s="241"/>
      <c r="J166" s="239"/>
      <c r="K166" s="62">
        <f t="shared" si="15"/>
        <v>0</v>
      </c>
      <c r="L166" s="63"/>
      <c r="M166" s="62">
        <f t="shared" si="16"/>
        <v>0</v>
      </c>
      <c r="N166" s="146">
        <f t="shared" si="17"/>
        <v>8</v>
      </c>
    </row>
    <row r="167" spans="1:15" ht="15.75" x14ac:dyDescent="0.25">
      <c r="A167" s="242"/>
      <c r="B167" s="243"/>
      <c r="C167" s="244"/>
      <c r="D167" s="244"/>
      <c r="E167" s="244"/>
      <c r="F167" s="244"/>
      <c r="G167" s="244"/>
      <c r="H167" s="244"/>
      <c r="I167" s="244"/>
      <c r="J167" s="244"/>
      <c r="K167" s="244"/>
      <c r="L167" s="244"/>
      <c r="M167" s="244"/>
      <c r="N167" s="245"/>
    </row>
    <row r="168" spans="1:15" x14ac:dyDescent="0.25">
      <c r="A168" s="31"/>
      <c r="B168" s="31"/>
      <c r="C168" s="144"/>
      <c r="D168" s="144"/>
      <c r="E168" s="144"/>
      <c r="F168" s="144"/>
      <c r="G168" s="144"/>
      <c r="H168" s="144"/>
      <c r="I168" s="144"/>
      <c r="J168" s="223"/>
      <c r="K168" s="144"/>
      <c r="L168" s="144"/>
      <c r="M168" s="144"/>
      <c r="N168" s="144"/>
    </row>
    <row r="169" spans="1:15" x14ac:dyDescent="0.25">
      <c r="A169" s="31"/>
      <c r="B169" s="31"/>
      <c r="C169" s="144"/>
      <c r="D169" s="144"/>
      <c r="E169" s="144"/>
      <c r="F169" s="144"/>
      <c r="G169" s="144"/>
      <c r="H169" s="144"/>
      <c r="I169" s="144"/>
      <c r="J169" s="223"/>
      <c r="K169" s="144"/>
      <c r="L169" s="223"/>
      <c r="M169" s="144"/>
      <c r="N169" s="144"/>
    </row>
  </sheetData>
  <sortState ref="A2:N18">
    <sortCondition ref="M2:M18"/>
  </sortState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4"/>
  <sheetViews>
    <sheetView workbookViewId="0">
      <selection activeCell="K27" sqref="K27"/>
    </sheetView>
  </sheetViews>
  <sheetFormatPr defaultColWidth="8.85546875" defaultRowHeight="15" x14ac:dyDescent="0.25"/>
  <cols>
    <col min="2" max="2" width="21.42578125" style="23" customWidth="1"/>
    <col min="3" max="9" width="11.7109375" customWidth="1"/>
    <col min="10" max="10" width="11.7109375" style="19" customWidth="1"/>
    <col min="11" max="11" width="11.7109375" customWidth="1"/>
    <col min="12" max="12" width="11.7109375" style="19" customWidth="1"/>
    <col min="13" max="14" width="11.7109375" customWidth="1"/>
    <col min="258" max="258" width="21.42578125" customWidth="1"/>
    <col min="259" max="270" width="11.7109375" customWidth="1"/>
    <col min="514" max="514" width="21.42578125" customWidth="1"/>
    <col min="515" max="526" width="11.7109375" customWidth="1"/>
    <col min="770" max="770" width="21.42578125" customWidth="1"/>
    <col min="771" max="782" width="11.7109375" customWidth="1"/>
    <col min="1026" max="1026" width="21.42578125" customWidth="1"/>
    <col min="1027" max="1038" width="11.7109375" customWidth="1"/>
    <col min="1282" max="1282" width="21.42578125" customWidth="1"/>
    <col min="1283" max="1294" width="11.7109375" customWidth="1"/>
    <col min="1538" max="1538" width="21.42578125" customWidth="1"/>
    <col min="1539" max="1550" width="11.7109375" customWidth="1"/>
    <col min="1794" max="1794" width="21.42578125" customWidth="1"/>
    <col min="1795" max="1806" width="11.7109375" customWidth="1"/>
    <col min="2050" max="2050" width="21.42578125" customWidth="1"/>
    <col min="2051" max="2062" width="11.7109375" customWidth="1"/>
    <col min="2306" max="2306" width="21.42578125" customWidth="1"/>
    <col min="2307" max="2318" width="11.7109375" customWidth="1"/>
    <col min="2562" max="2562" width="21.42578125" customWidth="1"/>
    <col min="2563" max="2574" width="11.7109375" customWidth="1"/>
    <col min="2818" max="2818" width="21.42578125" customWidth="1"/>
    <col min="2819" max="2830" width="11.7109375" customWidth="1"/>
    <col min="3074" max="3074" width="21.42578125" customWidth="1"/>
    <col min="3075" max="3086" width="11.7109375" customWidth="1"/>
    <col min="3330" max="3330" width="21.42578125" customWidth="1"/>
    <col min="3331" max="3342" width="11.7109375" customWidth="1"/>
    <col min="3586" max="3586" width="21.42578125" customWidth="1"/>
    <col min="3587" max="3598" width="11.7109375" customWidth="1"/>
    <col min="3842" max="3842" width="21.42578125" customWidth="1"/>
    <col min="3843" max="3854" width="11.7109375" customWidth="1"/>
    <col min="4098" max="4098" width="21.42578125" customWidth="1"/>
    <col min="4099" max="4110" width="11.7109375" customWidth="1"/>
    <col min="4354" max="4354" width="21.42578125" customWidth="1"/>
    <col min="4355" max="4366" width="11.7109375" customWidth="1"/>
    <col min="4610" max="4610" width="21.42578125" customWidth="1"/>
    <col min="4611" max="4622" width="11.7109375" customWidth="1"/>
    <col min="4866" max="4866" width="21.42578125" customWidth="1"/>
    <col min="4867" max="4878" width="11.7109375" customWidth="1"/>
    <col min="5122" max="5122" width="21.42578125" customWidth="1"/>
    <col min="5123" max="5134" width="11.7109375" customWidth="1"/>
    <col min="5378" max="5378" width="21.42578125" customWidth="1"/>
    <col min="5379" max="5390" width="11.7109375" customWidth="1"/>
    <col min="5634" max="5634" width="21.42578125" customWidth="1"/>
    <col min="5635" max="5646" width="11.7109375" customWidth="1"/>
    <col min="5890" max="5890" width="21.42578125" customWidth="1"/>
    <col min="5891" max="5902" width="11.7109375" customWidth="1"/>
    <col min="6146" max="6146" width="21.42578125" customWidth="1"/>
    <col min="6147" max="6158" width="11.7109375" customWidth="1"/>
    <col min="6402" max="6402" width="21.42578125" customWidth="1"/>
    <col min="6403" max="6414" width="11.7109375" customWidth="1"/>
    <col min="6658" max="6658" width="21.42578125" customWidth="1"/>
    <col min="6659" max="6670" width="11.7109375" customWidth="1"/>
    <col min="6914" max="6914" width="21.42578125" customWidth="1"/>
    <col min="6915" max="6926" width="11.7109375" customWidth="1"/>
    <col min="7170" max="7170" width="21.42578125" customWidth="1"/>
    <col min="7171" max="7182" width="11.7109375" customWidth="1"/>
    <col min="7426" max="7426" width="21.42578125" customWidth="1"/>
    <col min="7427" max="7438" width="11.7109375" customWidth="1"/>
    <col min="7682" max="7682" width="21.42578125" customWidth="1"/>
    <col min="7683" max="7694" width="11.7109375" customWidth="1"/>
    <col min="7938" max="7938" width="21.42578125" customWidth="1"/>
    <col min="7939" max="7950" width="11.7109375" customWidth="1"/>
    <col min="8194" max="8194" width="21.42578125" customWidth="1"/>
    <col min="8195" max="8206" width="11.7109375" customWidth="1"/>
    <col min="8450" max="8450" width="21.42578125" customWidth="1"/>
    <col min="8451" max="8462" width="11.7109375" customWidth="1"/>
    <col min="8706" max="8706" width="21.42578125" customWidth="1"/>
    <col min="8707" max="8718" width="11.7109375" customWidth="1"/>
    <col min="8962" max="8962" width="21.42578125" customWidth="1"/>
    <col min="8963" max="8974" width="11.7109375" customWidth="1"/>
    <col min="9218" max="9218" width="21.42578125" customWidth="1"/>
    <col min="9219" max="9230" width="11.7109375" customWidth="1"/>
    <col min="9474" max="9474" width="21.42578125" customWidth="1"/>
    <col min="9475" max="9486" width="11.7109375" customWidth="1"/>
    <col min="9730" max="9730" width="21.42578125" customWidth="1"/>
    <col min="9731" max="9742" width="11.7109375" customWidth="1"/>
    <col min="9986" max="9986" width="21.42578125" customWidth="1"/>
    <col min="9987" max="9998" width="11.7109375" customWidth="1"/>
    <col min="10242" max="10242" width="21.42578125" customWidth="1"/>
    <col min="10243" max="10254" width="11.7109375" customWidth="1"/>
    <col min="10498" max="10498" width="21.42578125" customWidth="1"/>
    <col min="10499" max="10510" width="11.7109375" customWidth="1"/>
    <col min="10754" max="10754" width="21.42578125" customWidth="1"/>
    <col min="10755" max="10766" width="11.7109375" customWidth="1"/>
    <col min="11010" max="11010" width="21.42578125" customWidth="1"/>
    <col min="11011" max="11022" width="11.7109375" customWidth="1"/>
    <col min="11266" max="11266" width="21.42578125" customWidth="1"/>
    <col min="11267" max="11278" width="11.7109375" customWidth="1"/>
    <col min="11522" max="11522" width="21.42578125" customWidth="1"/>
    <col min="11523" max="11534" width="11.7109375" customWidth="1"/>
    <col min="11778" max="11778" width="21.42578125" customWidth="1"/>
    <col min="11779" max="11790" width="11.7109375" customWidth="1"/>
    <col min="12034" max="12034" width="21.42578125" customWidth="1"/>
    <col min="12035" max="12046" width="11.7109375" customWidth="1"/>
    <col min="12290" max="12290" width="21.42578125" customWidth="1"/>
    <col min="12291" max="12302" width="11.7109375" customWidth="1"/>
    <col min="12546" max="12546" width="21.42578125" customWidth="1"/>
    <col min="12547" max="12558" width="11.7109375" customWidth="1"/>
    <col min="12802" max="12802" width="21.42578125" customWidth="1"/>
    <col min="12803" max="12814" width="11.7109375" customWidth="1"/>
    <col min="13058" max="13058" width="21.42578125" customWidth="1"/>
    <col min="13059" max="13070" width="11.7109375" customWidth="1"/>
    <col min="13314" max="13314" width="21.42578125" customWidth="1"/>
    <col min="13315" max="13326" width="11.7109375" customWidth="1"/>
    <col min="13570" max="13570" width="21.42578125" customWidth="1"/>
    <col min="13571" max="13582" width="11.7109375" customWidth="1"/>
    <col min="13826" max="13826" width="21.42578125" customWidth="1"/>
    <col min="13827" max="13838" width="11.7109375" customWidth="1"/>
    <col min="14082" max="14082" width="21.42578125" customWidth="1"/>
    <col min="14083" max="14094" width="11.7109375" customWidth="1"/>
    <col min="14338" max="14338" width="21.42578125" customWidth="1"/>
    <col min="14339" max="14350" width="11.7109375" customWidth="1"/>
    <col min="14594" max="14594" width="21.42578125" customWidth="1"/>
    <col min="14595" max="14606" width="11.7109375" customWidth="1"/>
    <col min="14850" max="14850" width="21.42578125" customWidth="1"/>
    <col min="14851" max="14862" width="11.7109375" customWidth="1"/>
    <col min="15106" max="15106" width="21.42578125" customWidth="1"/>
    <col min="15107" max="15118" width="11.7109375" customWidth="1"/>
    <col min="15362" max="15362" width="21.42578125" customWidth="1"/>
    <col min="15363" max="15374" width="11.7109375" customWidth="1"/>
    <col min="15618" max="15618" width="21.42578125" customWidth="1"/>
    <col min="15619" max="15630" width="11.7109375" customWidth="1"/>
    <col min="15874" max="15874" width="21.42578125" customWidth="1"/>
    <col min="15875" max="15886" width="11.7109375" customWidth="1"/>
    <col min="16130" max="16130" width="21.42578125" customWidth="1"/>
    <col min="16131" max="16142" width="11.7109375" customWidth="1"/>
  </cols>
  <sheetData>
    <row r="1" spans="1:14" ht="72.75" x14ac:dyDescent="0.25">
      <c r="A1" s="1" t="s">
        <v>0</v>
      </c>
      <c r="B1" s="1" t="s">
        <v>1</v>
      </c>
      <c r="C1" s="2" t="s">
        <v>156</v>
      </c>
      <c r="D1" s="2" t="s">
        <v>157</v>
      </c>
      <c r="E1" s="2" t="s">
        <v>158</v>
      </c>
      <c r="F1" s="2" t="s">
        <v>159</v>
      </c>
      <c r="G1" s="2" t="s">
        <v>160</v>
      </c>
      <c r="H1" s="2" t="s">
        <v>161</v>
      </c>
      <c r="I1" s="2" t="s">
        <v>8</v>
      </c>
      <c r="J1" s="3" t="s">
        <v>162</v>
      </c>
      <c r="K1" s="1" t="s">
        <v>10</v>
      </c>
      <c r="L1" s="1"/>
      <c r="M1" s="1" t="s">
        <v>12</v>
      </c>
      <c r="N1" s="36" t="s">
        <v>245</v>
      </c>
    </row>
    <row r="2" spans="1:14" ht="15" customHeight="1" x14ac:dyDescent="0.25">
      <c r="A2" s="15">
        <v>1</v>
      </c>
      <c r="B2" s="86" t="s">
        <v>165</v>
      </c>
      <c r="C2" s="84">
        <v>5</v>
      </c>
      <c r="D2" s="84"/>
      <c r="E2" s="84">
        <v>2</v>
      </c>
      <c r="F2" s="84"/>
      <c r="G2" s="84">
        <v>0.9</v>
      </c>
      <c r="H2" s="84">
        <v>0.9</v>
      </c>
      <c r="I2" s="84">
        <v>0.9</v>
      </c>
      <c r="J2" s="183">
        <v>0.9</v>
      </c>
      <c r="K2" s="85">
        <f>SUM(C2:J2)</f>
        <v>10.600000000000001</v>
      </c>
      <c r="L2" s="81"/>
      <c r="M2" s="85">
        <f>K2-L2</f>
        <v>10.600000000000001</v>
      </c>
      <c r="N2" s="80">
        <f>COUNTBLANK(C2:J2)</f>
        <v>2</v>
      </c>
    </row>
    <row r="3" spans="1:14" ht="15" customHeight="1" x14ac:dyDescent="0.25">
      <c r="A3" s="15">
        <v>2</v>
      </c>
      <c r="B3" s="83" t="s">
        <v>127</v>
      </c>
      <c r="C3" s="84">
        <v>3</v>
      </c>
      <c r="D3" s="84">
        <v>0.9</v>
      </c>
      <c r="E3" s="84">
        <v>0.9</v>
      </c>
      <c r="F3" s="84"/>
      <c r="G3" s="84">
        <v>2</v>
      </c>
      <c r="H3" s="84">
        <v>3</v>
      </c>
      <c r="I3" s="84">
        <v>2</v>
      </c>
      <c r="J3" s="183">
        <v>4</v>
      </c>
      <c r="K3" s="85">
        <f>SUM(C3:J3)</f>
        <v>15.8</v>
      </c>
      <c r="L3" s="81">
        <v>4</v>
      </c>
      <c r="M3" s="85">
        <f>K3-L3</f>
        <v>11.8</v>
      </c>
      <c r="N3" s="80">
        <f>COUNTBLANK(C3:J3)</f>
        <v>1</v>
      </c>
    </row>
    <row r="4" spans="1:14" ht="15" customHeight="1" x14ac:dyDescent="0.25">
      <c r="A4" s="20">
        <v>3</v>
      </c>
      <c r="B4" s="83" t="s">
        <v>166</v>
      </c>
      <c r="C4" s="84">
        <v>7</v>
      </c>
      <c r="D4" s="84">
        <v>2</v>
      </c>
      <c r="E4" s="84">
        <v>6</v>
      </c>
      <c r="F4" s="84">
        <v>2</v>
      </c>
      <c r="G4" s="84">
        <v>3</v>
      </c>
      <c r="H4" s="84">
        <v>2</v>
      </c>
      <c r="I4" s="84">
        <v>4</v>
      </c>
      <c r="J4" s="183">
        <v>3</v>
      </c>
      <c r="K4" s="85">
        <f>SUM(C4:J4)</f>
        <v>29</v>
      </c>
      <c r="L4" s="85">
        <v>13</v>
      </c>
      <c r="M4" s="85">
        <f>K4-L4</f>
        <v>16</v>
      </c>
      <c r="N4" s="80">
        <f>COUNTBLANK(C4:J4)</f>
        <v>0</v>
      </c>
    </row>
    <row r="5" spans="1:14" ht="15" customHeight="1" x14ac:dyDescent="0.25">
      <c r="A5" s="15">
        <v>4</v>
      </c>
      <c r="B5" s="83" t="s">
        <v>164</v>
      </c>
      <c r="C5" s="84">
        <v>4</v>
      </c>
      <c r="D5" s="84">
        <v>3</v>
      </c>
      <c r="E5" s="84">
        <v>3</v>
      </c>
      <c r="F5" s="84">
        <v>0.9</v>
      </c>
      <c r="G5" s="84">
        <v>5</v>
      </c>
      <c r="H5" s="84">
        <v>4</v>
      </c>
      <c r="I5" s="84">
        <v>5</v>
      </c>
      <c r="J5" s="183">
        <v>2</v>
      </c>
      <c r="K5" s="85">
        <f>SUM(C5:J5)</f>
        <v>26.9</v>
      </c>
      <c r="L5" s="85">
        <v>10</v>
      </c>
      <c r="M5" s="85">
        <f>K5-L5</f>
        <v>16.899999999999999</v>
      </c>
      <c r="N5" s="80">
        <f>COUNTBLANK(C5:J5)</f>
        <v>0</v>
      </c>
    </row>
    <row r="6" spans="1:14" ht="15" customHeight="1" x14ac:dyDescent="0.25">
      <c r="A6" s="15">
        <v>5</v>
      </c>
      <c r="B6" s="83" t="s">
        <v>116</v>
      </c>
      <c r="C6" s="84">
        <v>0.9</v>
      </c>
      <c r="D6" s="84">
        <v>7</v>
      </c>
      <c r="E6" s="84">
        <v>5</v>
      </c>
      <c r="F6" s="84">
        <v>3</v>
      </c>
      <c r="G6" s="84">
        <v>4</v>
      </c>
      <c r="H6" s="84">
        <v>5</v>
      </c>
      <c r="I6" s="84">
        <v>6</v>
      </c>
      <c r="J6" s="183">
        <v>5</v>
      </c>
      <c r="K6" s="85">
        <f>SUM(C6:J6)</f>
        <v>35.9</v>
      </c>
      <c r="L6" s="85">
        <v>13</v>
      </c>
      <c r="M6" s="85">
        <f>K6-L6</f>
        <v>22.9</v>
      </c>
      <c r="N6" s="80">
        <f>COUNTBLANK(C6:J6)</f>
        <v>0</v>
      </c>
    </row>
    <row r="7" spans="1:14" ht="15" customHeight="1" x14ac:dyDescent="0.25">
      <c r="A7" s="20">
        <v>6</v>
      </c>
      <c r="B7" s="83" t="s">
        <v>168</v>
      </c>
      <c r="C7" s="84">
        <v>9</v>
      </c>
      <c r="D7" s="84">
        <v>6</v>
      </c>
      <c r="E7" s="84">
        <v>4</v>
      </c>
      <c r="F7" s="84"/>
      <c r="G7" s="84">
        <v>6</v>
      </c>
      <c r="H7" s="84">
        <v>7</v>
      </c>
      <c r="I7" s="84">
        <v>7</v>
      </c>
      <c r="J7" s="183">
        <v>7</v>
      </c>
      <c r="K7" s="85">
        <f>SUM(C7:J7)</f>
        <v>46</v>
      </c>
      <c r="L7" s="85">
        <v>12</v>
      </c>
      <c r="M7" s="85">
        <f>K7-L7</f>
        <v>34</v>
      </c>
      <c r="N7" s="80">
        <f>COUNTBLANK(C7:J7)</f>
        <v>1</v>
      </c>
    </row>
    <row r="8" spans="1:14" ht="15" customHeight="1" x14ac:dyDescent="0.25">
      <c r="A8" s="15">
        <v>7</v>
      </c>
      <c r="B8" s="83" t="s">
        <v>190</v>
      </c>
      <c r="C8" s="84">
        <v>12</v>
      </c>
      <c r="D8" s="84">
        <v>5</v>
      </c>
      <c r="E8" s="84">
        <v>7</v>
      </c>
      <c r="F8" s="84"/>
      <c r="G8" s="84">
        <v>7</v>
      </c>
      <c r="H8" s="84">
        <v>6</v>
      </c>
      <c r="I8" s="84">
        <v>8</v>
      </c>
      <c r="J8" s="183">
        <v>6</v>
      </c>
      <c r="K8" s="85">
        <f>SUM(C8:J8)</f>
        <v>51</v>
      </c>
      <c r="L8" s="81">
        <v>12</v>
      </c>
      <c r="M8" s="85">
        <f>K8-L8</f>
        <v>39</v>
      </c>
      <c r="N8" s="80">
        <f>COUNTBLANK(C8:J8)</f>
        <v>1</v>
      </c>
    </row>
    <row r="9" spans="1:14" ht="15" customHeight="1" x14ac:dyDescent="0.25">
      <c r="A9" s="15">
        <v>8</v>
      </c>
      <c r="B9" s="83" t="s">
        <v>170</v>
      </c>
      <c r="C9" s="84">
        <v>11</v>
      </c>
      <c r="D9" s="84">
        <v>8</v>
      </c>
      <c r="E9" s="84">
        <v>13</v>
      </c>
      <c r="F9" s="84">
        <v>5</v>
      </c>
      <c r="G9" s="84">
        <v>10</v>
      </c>
      <c r="H9" s="84">
        <v>13</v>
      </c>
      <c r="I9" s="84">
        <v>9</v>
      </c>
      <c r="J9" s="183">
        <v>11</v>
      </c>
      <c r="K9" s="85">
        <f>SUM(C9:J9)</f>
        <v>80</v>
      </c>
      <c r="L9" s="85">
        <v>25</v>
      </c>
      <c r="M9" s="85">
        <f>K9-L9</f>
        <v>55</v>
      </c>
      <c r="N9" s="80">
        <f>COUNTBLANK(C9:J9)</f>
        <v>0</v>
      </c>
    </row>
    <row r="10" spans="1:14" ht="15" customHeight="1" x14ac:dyDescent="0.25">
      <c r="A10" s="20">
        <v>9</v>
      </c>
      <c r="B10" s="86" t="s">
        <v>172</v>
      </c>
      <c r="C10" s="84">
        <v>15</v>
      </c>
      <c r="D10" s="84">
        <v>21</v>
      </c>
      <c r="E10" s="84">
        <v>12</v>
      </c>
      <c r="F10" s="84"/>
      <c r="G10" s="84">
        <v>12</v>
      </c>
      <c r="H10" s="84"/>
      <c r="I10" s="84">
        <v>10</v>
      </c>
      <c r="J10" s="183">
        <v>19</v>
      </c>
      <c r="K10" s="85">
        <f>SUM(C10:J10)</f>
        <v>89</v>
      </c>
      <c r="L10" s="81"/>
      <c r="M10" s="85">
        <f>K10-L10</f>
        <v>89</v>
      </c>
      <c r="N10" s="80">
        <f>COUNTBLANK(C10:J10)</f>
        <v>2</v>
      </c>
    </row>
    <row r="11" spans="1:14" ht="15" customHeight="1" x14ac:dyDescent="0.25">
      <c r="A11" s="15">
        <v>10</v>
      </c>
      <c r="B11" s="83" t="s">
        <v>171</v>
      </c>
      <c r="C11" s="84">
        <v>14</v>
      </c>
      <c r="D11" s="84">
        <v>9</v>
      </c>
      <c r="E11" s="84"/>
      <c r="F11" s="84"/>
      <c r="G11" s="84">
        <v>15</v>
      </c>
      <c r="H11" s="84">
        <v>16</v>
      </c>
      <c r="I11" s="84">
        <v>14</v>
      </c>
      <c r="J11" s="183">
        <v>27</v>
      </c>
      <c r="K11" s="85">
        <f>SUM(C11:J11)</f>
        <v>95</v>
      </c>
      <c r="L11" s="81"/>
      <c r="M11" s="85">
        <f>K11-L11</f>
        <v>95</v>
      </c>
      <c r="N11" s="80">
        <f>COUNTBLANK(C11:J11)</f>
        <v>2</v>
      </c>
    </row>
    <row r="12" spans="1:14" ht="9.75" customHeight="1" x14ac:dyDescent="0.25">
      <c r="A12" s="31"/>
      <c r="B12" s="246"/>
      <c r="C12" s="31"/>
      <c r="D12" s="31"/>
      <c r="E12" s="31"/>
      <c r="F12" s="31"/>
      <c r="G12" s="31"/>
      <c r="H12" s="31"/>
      <c r="I12" s="31"/>
      <c r="J12" s="144"/>
      <c r="K12" s="31"/>
      <c r="L12" s="144"/>
      <c r="M12" s="31"/>
    </row>
    <row r="13" spans="1:14" s="4" customFormat="1" ht="15" customHeight="1" x14ac:dyDescent="0.25">
      <c r="A13" s="15"/>
      <c r="B13" s="115" t="s">
        <v>173</v>
      </c>
      <c r="C13" s="116">
        <v>16</v>
      </c>
      <c r="D13" s="116">
        <v>12</v>
      </c>
      <c r="E13" s="116">
        <v>10</v>
      </c>
      <c r="F13" s="116"/>
      <c r="G13" s="116"/>
      <c r="H13" s="116">
        <v>8</v>
      </c>
      <c r="I13" s="116">
        <v>12</v>
      </c>
      <c r="J13" s="116"/>
      <c r="K13" s="85">
        <f>SUM(C13:J13)</f>
        <v>58</v>
      </c>
      <c r="L13" s="81"/>
      <c r="M13" s="85">
        <f>K13-L13</f>
        <v>58</v>
      </c>
      <c r="N13" s="80">
        <f>COUNTBLANK(C13:J13)</f>
        <v>3</v>
      </c>
    </row>
    <row r="14" spans="1:14" ht="15" customHeight="1" x14ac:dyDescent="0.25">
      <c r="A14" s="59"/>
      <c r="B14" s="113" t="s">
        <v>192</v>
      </c>
      <c r="C14" s="114"/>
      <c r="D14" s="114">
        <v>17</v>
      </c>
      <c r="E14" s="114">
        <v>15</v>
      </c>
      <c r="F14" s="114">
        <v>9</v>
      </c>
      <c r="G14" s="114">
        <v>16</v>
      </c>
      <c r="H14" s="114"/>
      <c r="I14" s="114"/>
      <c r="J14" s="114">
        <v>15</v>
      </c>
      <c r="K14" s="112">
        <f>SUM(C14:J14)</f>
        <v>72</v>
      </c>
      <c r="L14" s="184"/>
      <c r="M14" s="112">
        <f>K14-L14</f>
        <v>72</v>
      </c>
      <c r="N14" s="80">
        <f>COUNTBLANK(C14:J14)</f>
        <v>3</v>
      </c>
    </row>
    <row r="15" spans="1:14" ht="15" customHeight="1" x14ac:dyDescent="0.25">
      <c r="A15" s="15"/>
      <c r="B15" s="115" t="s">
        <v>176</v>
      </c>
      <c r="C15" s="116">
        <v>21</v>
      </c>
      <c r="D15" s="116">
        <v>16</v>
      </c>
      <c r="E15" s="116">
        <v>16</v>
      </c>
      <c r="F15" s="116"/>
      <c r="G15" s="116"/>
      <c r="H15" s="116"/>
      <c r="I15" s="116">
        <v>16</v>
      </c>
      <c r="J15" s="116">
        <v>24</v>
      </c>
      <c r="K15" s="85">
        <f>SUM(C15:J15)</f>
        <v>93</v>
      </c>
      <c r="L15" s="81"/>
      <c r="M15" s="85">
        <f>K15-L15</f>
        <v>93</v>
      </c>
      <c r="N15" s="80">
        <f>COUNTBLANK(C15:J15)</f>
        <v>3</v>
      </c>
    </row>
    <row r="16" spans="1:14" ht="9.75" customHeight="1" x14ac:dyDescent="0.25">
      <c r="A16" s="31"/>
      <c r="B16" s="246"/>
      <c r="C16" s="31"/>
      <c r="D16" s="31"/>
      <c r="E16" s="31"/>
      <c r="F16" s="31"/>
      <c r="G16" s="31"/>
      <c r="H16" s="31"/>
      <c r="I16" s="31"/>
      <c r="J16" s="144"/>
      <c r="K16" s="31"/>
      <c r="L16" s="144"/>
      <c r="M16" s="31"/>
    </row>
    <row r="17" spans="1:15" s="4" customFormat="1" ht="15" customHeight="1" x14ac:dyDescent="0.25">
      <c r="A17" s="15"/>
      <c r="B17" s="117" t="s">
        <v>21</v>
      </c>
      <c r="C17" s="118"/>
      <c r="D17" s="118"/>
      <c r="E17" s="118">
        <v>9</v>
      </c>
      <c r="F17" s="118"/>
      <c r="G17" s="118">
        <v>8</v>
      </c>
      <c r="H17" s="118">
        <v>11</v>
      </c>
      <c r="I17" s="118"/>
      <c r="J17" s="118">
        <v>8</v>
      </c>
      <c r="K17" s="85">
        <f>SUM(C17:J17)</f>
        <v>36</v>
      </c>
      <c r="L17" s="81"/>
      <c r="M17" s="85">
        <f>K17-L17</f>
        <v>36</v>
      </c>
      <c r="N17" s="80">
        <f>COUNTBLANK(C17:J17)</f>
        <v>4</v>
      </c>
    </row>
    <row r="18" spans="1:15" ht="15" customHeight="1" x14ac:dyDescent="0.25">
      <c r="A18" s="15"/>
      <c r="B18" s="117" t="s">
        <v>208</v>
      </c>
      <c r="C18" s="118"/>
      <c r="D18" s="118">
        <v>15</v>
      </c>
      <c r="E18" s="118"/>
      <c r="F18" s="118">
        <v>6</v>
      </c>
      <c r="G18" s="118">
        <v>13</v>
      </c>
      <c r="H18" s="118"/>
      <c r="I18" s="118"/>
      <c r="J18" s="118">
        <v>9</v>
      </c>
      <c r="K18" s="85">
        <f>SUM(C18:J18)</f>
        <v>43</v>
      </c>
      <c r="L18" s="81"/>
      <c r="M18" s="85">
        <f>K18-L18</f>
        <v>43</v>
      </c>
      <c r="N18" s="80">
        <f>COUNTBLANK(C18:J18)</f>
        <v>4</v>
      </c>
    </row>
    <row r="19" spans="1:15" ht="15" customHeight="1" x14ac:dyDescent="0.25">
      <c r="A19" s="20"/>
      <c r="B19" s="117" t="s">
        <v>182</v>
      </c>
      <c r="C19" s="118"/>
      <c r="D19" s="118">
        <v>13</v>
      </c>
      <c r="E19" s="118"/>
      <c r="F19" s="118">
        <v>8</v>
      </c>
      <c r="G19" s="118">
        <v>11</v>
      </c>
      <c r="H19" s="118"/>
      <c r="I19" s="118"/>
      <c r="J19" s="118">
        <v>16</v>
      </c>
      <c r="K19" s="85">
        <f>SUM(C19:J19)</f>
        <v>48</v>
      </c>
      <c r="L19" s="85"/>
      <c r="M19" s="85">
        <f>K19-L19</f>
        <v>48</v>
      </c>
      <c r="N19" s="80">
        <f>COUNTBLANK(C19:J19)</f>
        <v>4</v>
      </c>
    </row>
    <row r="20" spans="1:15" ht="15" customHeight="1" x14ac:dyDescent="0.25">
      <c r="A20" s="15"/>
      <c r="B20" s="117" t="s">
        <v>257</v>
      </c>
      <c r="C20" s="118"/>
      <c r="D20" s="118">
        <v>14</v>
      </c>
      <c r="E20" s="118"/>
      <c r="F20" s="118">
        <v>10</v>
      </c>
      <c r="G20" s="118"/>
      <c r="H20" s="118">
        <v>15</v>
      </c>
      <c r="I20" s="118">
        <v>15</v>
      </c>
      <c r="J20" s="118"/>
      <c r="K20" s="85">
        <f>SUM(C20:J20)</f>
        <v>54</v>
      </c>
      <c r="L20" s="81"/>
      <c r="M20" s="85">
        <f>K20-L20</f>
        <v>54</v>
      </c>
      <c r="N20" s="80">
        <f>COUNTBLANK(C20:J20)</f>
        <v>4</v>
      </c>
      <c r="O20" s="4"/>
    </row>
    <row r="21" spans="1:15" ht="15" customHeight="1" x14ac:dyDescent="0.25">
      <c r="A21" s="15"/>
      <c r="B21" s="117" t="s">
        <v>204</v>
      </c>
      <c r="C21" s="118"/>
      <c r="D21" s="118"/>
      <c r="E21" s="118">
        <v>11</v>
      </c>
      <c r="F21" s="118"/>
      <c r="G21" s="118"/>
      <c r="H21" s="118">
        <v>11</v>
      </c>
      <c r="I21" s="118">
        <v>11</v>
      </c>
      <c r="J21" s="118">
        <v>23</v>
      </c>
      <c r="K21" s="85">
        <f>SUM(C21:J21)</f>
        <v>56</v>
      </c>
      <c r="L21" s="81"/>
      <c r="M21" s="85">
        <f>K21-L21</f>
        <v>56</v>
      </c>
      <c r="N21" s="80">
        <f>COUNTBLANK(C21:J21)</f>
        <v>4</v>
      </c>
    </row>
    <row r="22" spans="1:15" ht="9.75" customHeight="1" x14ac:dyDescent="0.25">
      <c r="A22" s="31"/>
      <c r="B22" s="246"/>
      <c r="C22" s="31"/>
      <c r="D22" s="31"/>
      <c r="E22" s="31"/>
      <c r="F22" s="31"/>
      <c r="G22" s="31"/>
      <c r="H22" s="31"/>
      <c r="I22" s="31"/>
      <c r="J22" s="144"/>
      <c r="K22" s="31"/>
      <c r="L22" s="144"/>
      <c r="M22" s="31"/>
    </row>
    <row r="23" spans="1:15" ht="15" customHeight="1" x14ac:dyDescent="0.25">
      <c r="A23" s="20"/>
      <c r="B23" s="123" t="s">
        <v>188</v>
      </c>
      <c r="C23" s="124"/>
      <c r="D23" s="124"/>
      <c r="E23" s="124"/>
      <c r="F23" s="124">
        <v>4</v>
      </c>
      <c r="G23" s="124">
        <v>9</v>
      </c>
      <c r="H23" s="124"/>
      <c r="I23" s="124"/>
      <c r="J23" s="124">
        <v>18</v>
      </c>
      <c r="K23" s="85">
        <f>SUM(C23:J23)</f>
        <v>31</v>
      </c>
      <c r="L23" s="81"/>
      <c r="M23" s="85">
        <f>K23-L23</f>
        <v>31</v>
      </c>
      <c r="N23" s="80">
        <f>COUNTBLANK(C23:J23)</f>
        <v>5</v>
      </c>
    </row>
    <row r="24" spans="1:15" s="4" customFormat="1" ht="15" customHeight="1" x14ac:dyDescent="0.25">
      <c r="A24" s="20"/>
      <c r="B24" s="123" t="s">
        <v>178</v>
      </c>
      <c r="C24" s="124">
        <v>6</v>
      </c>
      <c r="D24" s="124"/>
      <c r="E24" s="124"/>
      <c r="F24" s="124">
        <v>13</v>
      </c>
      <c r="G24" s="124"/>
      <c r="H24" s="124"/>
      <c r="I24" s="124"/>
      <c r="J24" s="124">
        <v>12</v>
      </c>
      <c r="K24" s="85">
        <f>SUM(C24:J24)</f>
        <v>31</v>
      </c>
      <c r="L24" s="81"/>
      <c r="M24" s="85">
        <f>K24-L24</f>
        <v>31</v>
      </c>
      <c r="N24" s="80">
        <f>COUNTBLANK(C24:J24)</f>
        <v>5</v>
      </c>
      <c r="O24"/>
    </row>
    <row r="25" spans="1:15" ht="15" customHeight="1" x14ac:dyDescent="0.25">
      <c r="A25" s="20"/>
      <c r="B25" s="125" t="s">
        <v>167</v>
      </c>
      <c r="C25" s="126">
        <v>8</v>
      </c>
      <c r="D25" s="126">
        <v>10</v>
      </c>
      <c r="E25" s="126"/>
      <c r="F25" s="126"/>
      <c r="G25" s="126"/>
      <c r="H25" s="126">
        <v>14</v>
      </c>
      <c r="I25" s="126"/>
      <c r="J25" s="126"/>
      <c r="K25" s="111">
        <f>SUM(C25:J25)</f>
        <v>32</v>
      </c>
      <c r="L25" s="127"/>
      <c r="M25" s="111">
        <f>K25-L25</f>
        <v>32</v>
      </c>
      <c r="N25" s="80">
        <f>COUNTBLANK(C25:J25)</f>
        <v>5</v>
      </c>
    </row>
    <row r="26" spans="1:15" ht="15" customHeight="1" x14ac:dyDescent="0.25">
      <c r="A26" s="20"/>
      <c r="B26" s="123" t="s">
        <v>163</v>
      </c>
      <c r="C26" s="124"/>
      <c r="D26" s="124">
        <v>11</v>
      </c>
      <c r="E26" s="124"/>
      <c r="F26" s="124"/>
      <c r="G26" s="124"/>
      <c r="H26" s="124">
        <v>9</v>
      </c>
      <c r="I26" s="124">
        <v>13</v>
      </c>
      <c r="J26" s="124"/>
      <c r="K26" s="85">
        <f>SUM(C26:J26)</f>
        <v>33</v>
      </c>
      <c r="L26" s="85"/>
      <c r="M26" s="85">
        <f>K26-L26</f>
        <v>33</v>
      </c>
      <c r="N26" s="80">
        <f>COUNTBLANK(C26:J26)</f>
        <v>5</v>
      </c>
    </row>
    <row r="27" spans="1:15" ht="15" customHeight="1" x14ac:dyDescent="0.25">
      <c r="A27" s="20"/>
      <c r="B27" s="121" t="s">
        <v>79</v>
      </c>
      <c r="C27" s="122"/>
      <c r="D27" s="122"/>
      <c r="E27" s="122"/>
      <c r="F27" s="122">
        <v>16</v>
      </c>
      <c r="G27" s="122"/>
      <c r="H27" s="122">
        <v>10</v>
      </c>
      <c r="I27" s="122"/>
      <c r="J27" s="122">
        <v>10</v>
      </c>
      <c r="K27" s="112">
        <f>SUM(C27:J27)</f>
        <v>36</v>
      </c>
      <c r="L27" s="184"/>
      <c r="M27" s="112">
        <f>K27-L27</f>
        <v>36</v>
      </c>
      <c r="N27" s="80">
        <f>COUNTBLANK(C27:J27)</f>
        <v>5</v>
      </c>
    </row>
    <row r="28" spans="1:15" ht="15" customHeight="1" x14ac:dyDescent="0.25">
      <c r="A28" s="20"/>
      <c r="B28" s="123" t="s">
        <v>187</v>
      </c>
      <c r="C28" s="124"/>
      <c r="D28" s="124"/>
      <c r="E28" s="124"/>
      <c r="F28" s="124">
        <v>12</v>
      </c>
      <c r="G28" s="124"/>
      <c r="H28" s="124"/>
      <c r="I28" s="124">
        <v>18</v>
      </c>
      <c r="J28" s="124">
        <v>17</v>
      </c>
      <c r="K28" s="85">
        <f>SUM(C28:J28)</f>
        <v>47</v>
      </c>
      <c r="L28" s="81"/>
      <c r="M28" s="85">
        <f>K28-L28</f>
        <v>47</v>
      </c>
      <c r="N28" s="80">
        <f>COUNTBLANK(C28:J28)</f>
        <v>5</v>
      </c>
      <c r="O28" s="4"/>
    </row>
    <row r="29" spans="1:15" ht="15" customHeight="1" x14ac:dyDescent="0.25">
      <c r="A29" s="20"/>
      <c r="B29" s="123" t="s">
        <v>240</v>
      </c>
      <c r="C29" s="124">
        <v>18</v>
      </c>
      <c r="D29" s="124"/>
      <c r="E29" s="124">
        <v>14</v>
      </c>
      <c r="F29" s="124"/>
      <c r="G29" s="124"/>
      <c r="H29" s="124"/>
      <c r="I29" s="124"/>
      <c r="J29" s="124">
        <v>26</v>
      </c>
      <c r="K29" s="85">
        <f>SUM(C29:J29)</f>
        <v>58</v>
      </c>
      <c r="L29" s="81"/>
      <c r="M29" s="85">
        <f>K29-L29</f>
        <v>58</v>
      </c>
      <c r="N29" s="80">
        <f>COUNTBLANK(C29:J29)</f>
        <v>5</v>
      </c>
    </row>
    <row r="30" spans="1:15" ht="15" customHeight="1" x14ac:dyDescent="0.25">
      <c r="A30" s="20"/>
      <c r="B30" s="123" t="s">
        <v>128</v>
      </c>
      <c r="C30" s="124"/>
      <c r="D30" s="124"/>
      <c r="E30" s="124"/>
      <c r="F30" s="124">
        <v>18</v>
      </c>
      <c r="G30" s="124"/>
      <c r="H30" s="124">
        <v>17</v>
      </c>
      <c r="I30" s="124"/>
      <c r="J30" s="124">
        <v>29</v>
      </c>
      <c r="K30" s="85">
        <f>SUM(C30:J30)</f>
        <v>64</v>
      </c>
      <c r="L30" s="81"/>
      <c r="M30" s="85">
        <f>K30-L30</f>
        <v>64</v>
      </c>
      <c r="N30" s="80">
        <f>COUNTBLANK(C30:J30)</f>
        <v>5</v>
      </c>
    </row>
    <row r="31" spans="1:15" ht="15" customHeight="1" x14ac:dyDescent="0.25">
      <c r="A31" s="20"/>
      <c r="B31" s="123" t="s">
        <v>104</v>
      </c>
      <c r="C31" s="124">
        <v>19</v>
      </c>
      <c r="D31" s="124">
        <v>18</v>
      </c>
      <c r="E31" s="124"/>
      <c r="F31" s="124"/>
      <c r="G31" s="124"/>
      <c r="H31" s="124"/>
      <c r="I31" s="124"/>
      <c r="J31" s="124">
        <v>31</v>
      </c>
      <c r="K31" s="85">
        <f>SUM(C31:J31)</f>
        <v>68</v>
      </c>
      <c r="L31" s="81"/>
      <c r="M31" s="85">
        <f>K31-L31</f>
        <v>68</v>
      </c>
      <c r="N31" s="80">
        <f>COUNTBLANK(C31:J31)</f>
        <v>5</v>
      </c>
    </row>
    <row r="32" spans="1:15" ht="9.75" customHeight="1" x14ac:dyDescent="0.25">
      <c r="A32" s="31"/>
      <c r="B32" s="246"/>
      <c r="C32" s="31"/>
      <c r="D32" s="31"/>
      <c r="E32" s="31"/>
      <c r="F32" s="31"/>
      <c r="G32" s="31"/>
      <c r="H32" s="31"/>
      <c r="I32" s="31"/>
      <c r="J32" s="144"/>
      <c r="K32" s="31"/>
      <c r="L32" s="144"/>
      <c r="M32" s="31"/>
    </row>
    <row r="33" spans="1:15" ht="15" customHeight="1" x14ac:dyDescent="0.25">
      <c r="A33" s="20"/>
      <c r="B33" s="190" t="s">
        <v>91</v>
      </c>
      <c r="C33" s="191"/>
      <c r="D33" s="191"/>
      <c r="E33" s="191"/>
      <c r="F33" s="191">
        <v>7</v>
      </c>
      <c r="G33" s="191"/>
      <c r="H33" s="191"/>
      <c r="I33" s="191"/>
      <c r="J33" s="191">
        <v>13</v>
      </c>
      <c r="K33" s="85">
        <f>SUM(C33:J33)</f>
        <v>20</v>
      </c>
      <c r="L33" s="81"/>
      <c r="M33" s="85">
        <f>K33-L33</f>
        <v>20</v>
      </c>
      <c r="N33" s="80">
        <f>COUNTBLANK(C33:J33)</f>
        <v>6</v>
      </c>
    </row>
    <row r="34" spans="1:15" s="4" customFormat="1" ht="15" customHeight="1" x14ac:dyDescent="0.25">
      <c r="A34" s="20"/>
      <c r="B34" s="190" t="s">
        <v>75</v>
      </c>
      <c r="C34" s="191">
        <v>13</v>
      </c>
      <c r="D34" s="191"/>
      <c r="E34" s="191">
        <v>8</v>
      </c>
      <c r="F34" s="191"/>
      <c r="G34" s="191"/>
      <c r="H34" s="191"/>
      <c r="I34" s="191"/>
      <c r="J34" s="191"/>
      <c r="K34" s="85">
        <f>SUM(C34:J34)</f>
        <v>21</v>
      </c>
      <c r="L34" s="85"/>
      <c r="M34" s="85">
        <f>K34-L34</f>
        <v>21</v>
      </c>
      <c r="N34" s="80">
        <f>COUNTBLANK(C34:J34)</f>
        <v>6</v>
      </c>
      <c r="O34"/>
    </row>
    <row r="35" spans="1:15" ht="15" customHeight="1" x14ac:dyDescent="0.25">
      <c r="A35" s="15"/>
      <c r="B35" s="190" t="s">
        <v>61</v>
      </c>
      <c r="C35" s="191"/>
      <c r="D35" s="191"/>
      <c r="E35" s="191"/>
      <c r="F35" s="191"/>
      <c r="G35" s="191">
        <v>14</v>
      </c>
      <c r="H35" s="191"/>
      <c r="I35" s="191"/>
      <c r="J35" s="191">
        <v>14</v>
      </c>
      <c r="K35" s="85">
        <f>SUM(C35:J35)</f>
        <v>28</v>
      </c>
      <c r="L35" s="81"/>
      <c r="M35" s="85">
        <f>K35-L35</f>
        <v>28</v>
      </c>
      <c r="N35" s="80">
        <f>COUNTBLANK(C35:J35)</f>
        <v>6</v>
      </c>
    </row>
    <row r="36" spans="1:15" ht="15" customHeight="1" x14ac:dyDescent="0.25">
      <c r="A36" s="20"/>
      <c r="B36" s="192" t="s">
        <v>210</v>
      </c>
      <c r="C36" s="193"/>
      <c r="D36" s="193"/>
      <c r="E36" s="193"/>
      <c r="F36" s="193">
        <v>14</v>
      </c>
      <c r="G36" s="193"/>
      <c r="H36" s="193"/>
      <c r="I36" s="193"/>
      <c r="J36" s="193">
        <v>21</v>
      </c>
      <c r="K36" s="111">
        <f>SUM(C36:J36)</f>
        <v>35</v>
      </c>
      <c r="L36" s="127"/>
      <c r="M36" s="111">
        <f>K36-L36</f>
        <v>35</v>
      </c>
      <c r="N36" s="80">
        <f>COUNTBLANK(C36:J36)</f>
        <v>6</v>
      </c>
    </row>
    <row r="37" spans="1:15" ht="15" customHeight="1" x14ac:dyDescent="0.25">
      <c r="A37" s="20"/>
      <c r="B37" s="190" t="s">
        <v>174</v>
      </c>
      <c r="C37" s="191">
        <v>17</v>
      </c>
      <c r="D37" s="191">
        <v>19</v>
      </c>
      <c r="E37" s="191"/>
      <c r="F37" s="191"/>
      <c r="G37" s="191"/>
      <c r="H37" s="191"/>
      <c r="I37" s="191"/>
      <c r="J37" s="191"/>
      <c r="K37" s="85">
        <f>SUM(C37:J37)</f>
        <v>36</v>
      </c>
      <c r="L37" s="81"/>
      <c r="M37" s="85">
        <f>K37-L37</f>
        <v>36</v>
      </c>
      <c r="N37" s="80">
        <f>COUNTBLANK(C37:J37)</f>
        <v>6</v>
      </c>
      <c r="O37" s="4"/>
    </row>
    <row r="38" spans="1:15" ht="15" customHeight="1" x14ac:dyDescent="0.25">
      <c r="A38" s="15"/>
      <c r="B38" s="194" t="s">
        <v>92</v>
      </c>
      <c r="C38" s="195"/>
      <c r="D38" s="195"/>
      <c r="E38" s="195"/>
      <c r="F38" s="195">
        <v>11</v>
      </c>
      <c r="G38" s="195"/>
      <c r="H38" s="195"/>
      <c r="I38" s="195"/>
      <c r="J38" s="195">
        <v>28</v>
      </c>
      <c r="K38" s="112">
        <f>SUM(C38:J38)</f>
        <v>39</v>
      </c>
      <c r="L38" s="184"/>
      <c r="M38" s="112">
        <f>K38-L38</f>
        <v>39</v>
      </c>
      <c r="N38" s="80">
        <f>COUNTBLANK(C38:J38)</f>
        <v>6</v>
      </c>
    </row>
    <row r="39" spans="1:15" ht="15" customHeight="1" x14ac:dyDescent="0.25">
      <c r="A39" s="20"/>
      <c r="B39" s="190" t="s">
        <v>179</v>
      </c>
      <c r="C39" s="191"/>
      <c r="D39" s="191"/>
      <c r="E39" s="191"/>
      <c r="F39" s="191">
        <v>17</v>
      </c>
      <c r="G39" s="191"/>
      <c r="H39" s="191"/>
      <c r="I39" s="191"/>
      <c r="J39" s="191">
        <v>33</v>
      </c>
      <c r="K39" s="85">
        <f>SUM(C39:J39)</f>
        <v>50</v>
      </c>
      <c r="L39" s="81"/>
      <c r="M39" s="85">
        <f>K39-L39</f>
        <v>50</v>
      </c>
      <c r="N39" s="80">
        <f>COUNTBLANK(C39:J39)</f>
        <v>6</v>
      </c>
    </row>
    <row r="40" spans="1:15" ht="15" customHeight="1" x14ac:dyDescent="0.25">
      <c r="A40" s="20"/>
      <c r="B40" s="190" t="s">
        <v>38</v>
      </c>
      <c r="C40" s="191"/>
      <c r="D40" s="191"/>
      <c r="E40" s="191"/>
      <c r="F40" s="191"/>
      <c r="G40" s="191"/>
      <c r="H40" s="191"/>
      <c r="I40" s="191">
        <v>17</v>
      </c>
      <c r="J40" s="191">
        <v>32</v>
      </c>
      <c r="K40" s="85">
        <f>SUM(C40:J40)</f>
        <v>49</v>
      </c>
      <c r="L40" s="85"/>
      <c r="M40" s="85">
        <f>K40-L40</f>
        <v>49</v>
      </c>
      <c r="N40" s="80">
        <f>COUNTBLANK(C40:J40)</f>
        <v>6</v>
      </c>
    </row>
    <row r="41" spans="1:15" ht="15" customHeight="1" x14ac:dyDescent="0.25">
      <c r="A41" s="15"/>
      <c r="B41" s="190" t="s">
        <v>250</v>
      </c>
      <c r="C41" s="196"/>
      <c r="D41" s="196"/>
      <c r="E41" s="196"/>
      <c r="F41" s="197">
        <v>15</v>
      </c>
      <c r="G41" s="196"/>
      <c r="H41" s="196"/>
      <c r="I41" s="196"/>
      <c r="J41" s="198">
        <v>37</v>
      </c>
      <c r="K41" s="85">
        <f>SUM(C41:J41)</f>
        <v>52</v>
      </c>
      <c r="L41" s="185"/>
      <c r="M41" s="85">
        <f>K41-L41</f>
        <v>52</v>
      </c>
      <c r="N41" s="80">
        <f>COUNTBLANK(C41:J41)</f>
        <v>6</v>
      </c>
    </row>
    <row r="42" spans="1:15" ht="15" customHeight="1" x14ac:dyDescent="0.25">
      <c r="A42" s="20"/>
      <c r="B42" s="190" t="s">
        <v>89</v>
      </c>
      <c r="C42" s="191">
        <v>22</v>
      </c>
      <c r="D42" s="191"/>
      <c r="E42" s="191"/>
      <c r="F42" s="191"/>
      <c r="G42" s="191"/>
      <c r="H42" s="191"/>
      <c r="I42" s="191"/>
      <c r="J42" s="191">
        <v>30</v>
      </c>
      <c r="K42" s="85">
        <f>SUM(C42:J42)</f>
        <v>52</v>
      </c>
      <c r="L42" s="81"/>
      <c r="M42" s="85">
        <f>K42-L42</f>
        <v>52</v>
      </c>
      <c r="N42" s="80">
        <f>COUNTBLANK(C42:J42)</f>
        <v>6</v>
      </c>
    </row>
    <row r="43" spans="1:15" s="9" customFormat="1" ht="9.75" customHeight="1" x14ac:dyDescent="0.25">
      <c r="A43" s="13"/>
      <c r="B43" s="86"/>
      <c r="C43" s="183"/>
      <c r="D43" s="183"/>
      <c r="E43" s="183"/>
      <c r="F43" s="183"/>
      <c r="G43" s="183"/>
      <c r="H43" s="183"/>
      <c r="I43" s="183"/>
      <c r="J43" s="183"/>
      <c r="K43" s="183"/>
      <c r="L43" s="186"/>
      <c r="M43" s="183"/>
      <c r="N43" s="189"/>
    </row>
    <row r="44" spans="1:15" ht="15" customHeight="1" x14ac:dyDescent="0.25">
      <c r="A44" s="20"/>
      <c r="B44" s="87" t="s">
        <v>177</v>
      </c>
      <c r="C44" s="88">
        <v>2</v>
      </c>
      <c r="D44" s="88"/>
      <c r="E44" s="88"/>
      <c r="F44" s="88"/>
      <c r="G44" s="88"/>
      <c r="H44" s="88"/>
      <c r="I44" s="88"/>
      <c r="J44" s="88"/>
      <c r="K44" s="85">
        <f>SUM(C44:J44)</f>
        <v>2</v>
      </c>
      <c r="L44" s="85"/>
      <c r="M44" s="85">
        <f>K44-L44</f>
        <v>2</v>
      </c>
      <c r="N44" s="80">
        <f>COUNTBLANK(C44:J44)</f>
        <v>7</v>
      </c>
    </row>
    <row r="45" spans="1:15" ht="15" customHeight="1" x14ac:dyDescent="0.25">
      <c r="A45" s="20"/>
      <c r="B45" s="87" t="s">
        <v>195</v>
      </c>
      <c r="C45" s="88"/>
      <c r="D45" s="88"/>
      <c r="E45" s="88"/>
      <c r="F45" s="88"/>
      <c r="G45" s="88"/>
      <c r="H45" s="88"/>
      <c r="I45" s="88">
        <v>3</v>
      </c>
      <c r="J45" s="88"/>
      <c r="K45" s="85">
        <f>SUM(C45:J45)</f>
        <v>3</v>
      </c>
      <c r="L45" s="85"/>
      <c r="M45" s="85">
        <f>K45-L45</f>
        <v>3</v>
      </c>
      <c r="N45" s="80">
        <f>COUNTBLANK(C45:J45)</f>
        <v>7</v>
      </c>
    </row>
    <row r="46" spans="1:15" ht="15" customHeight="1" x14ac:dyDescent="0.25">
      <c r="A46" s="15"/>
      <c r="B46" s="87" t="s">
        <v>27</v>
      </c>
      <c r="C46" s="88"/>
      <c r="D46" s="88">
        <v>4</v>
      </c>
      <c r="E46" s="88"/>
      <c r="F46" s="88"/>
      <c r="G46" s="88"/>
      <c r="H46" s="88"/>
      <c r="I46" s="88"/>
      <c r="J46" s="88"/>
      <c r="K46" s="85">
        <f>SUM(C46:J46)</f>
        <v>4</v>
      </c>
      <c r="L46" s="81"/>
      <c r="M46" s="85">
        <f>K46-L46</f>
        <v>4</v>
      </c>
      <c r="N46" s="80">
        <f>COUNTBLANK(C46:J46)</f>
        <v>7</v>
      </c>
    </row>
    <row r="47" spans="1:15" ht="15" customHeight="1" x14ac:dyDescent="0.25">
      <c r="A47" s="20"/>
      <c r="B47" s="87" t="s">
        <v>169</v>
      </c>
      <c r="C47" s="88">
        <v>10</v>
      </c>
      <c r="D47" s="88"/>
      <c r="E47" s="88"/>
      <c r="F47" s="88"/>
      <c r="G47" s="88"/>
      <c r="H47" s="88"/>
      <c r="I47" s="88"/>
      <c r="J47" s="88"/>
      <c r="K47" s="85">
        <f>SUM(C47:J47)</f>
        <v>10</v>
      </c>
      <c r="L47" s="81"/>
      <c r="M47" s="85">
        <f>K47-L47</f>
        <v>10</v>
      </c>
      <c r="N47" s="80">
        <f>COUNTBLANK(C47:J47)</f>
        <v>7</v>
      </c>
    </row>
    <row r="48" spans="1:15" ht="15" customHeight="1" x14ac:dyDescent="0.25">
      <c r="A48" s="20"/>
      <c r="B48" s="87" t="s">
        <v>180</v>
      </c>
      <c r="C48" s="88"/>
      <c r="D48" s="88"/>
      <c r="E48" s="88"/>
      <c r="F48" s="88"/>
      <c r="G48" s="88">
        <v>17</v>
      </c>
      <c r="H48" s="88"/>
      <c r="I48" s="88"/>
      <c r="J48" s="88"/>
      <c r="K48" s="85">
        <f>SUM(C48:J48)</f>
        <v>17</v>
      </c>
      <c r="L48" s="85"/>
      <c r="M48" s="85">
        <f>K48-L48</f>
        <v>17</v>
      </c>
      <c r="N48" s="80">
        <f>COUNTBLANK(C48:J48)</f>
        <v>7</v>
      </c>
    </row>
    <row r="49" spans="1:14" ht="15" customHeight="1" x14ac:dyDescent="0.25">
      <c r="A49" s="15"/>
      <c r="B49" s="87" t="s">
        <v>196</v>
      </c>
      <c r="C49" s="88"/>
      <c r="D49" s="88"/>
      <c r="E49" s="88"/>
      <c r="F49" s="88"/>
      <c r="G49" s="88"/>
      <c r="H49" s="88">
        <v>18</v>
      </c>
      <c r="I49" s="88"/>
      <c r="J49" s="88"/>
      <c r="K49" s="85">
        <f>SUM(C49:J49)</f>
        <v>18</v>
      </c>
      <c r="L49" s="81"/>
      <c r="M49" s="85">
        <f>K49-L49</f>
        <v>18</v>
      </c>
      <c r="N49" s="80">
        <f>COUNTBLANK(C49:J49)</f>
        <v>7</v>
      </c>
    </row>
    <row r="50" spans="1:14" ht="15" customHeight="1" x14ac:dyDescent="0.25">
      <c r="A50" s="20"/>
      <c r="B50" s="87" t="s">
        <v>213</v>
      </c>
      <c r="C50" s="88"/>
      <c r="D50" s="88"/>
      <c r="E50" s="88"/>
      <c r="F50" s="88"/>
      <c r="G50" s="88"/>
      <c r="H50" s="88"/>
      <c r="I50" s="88">
        <v>19</v>
      </c>
      <c r="J50" s="88"/>
      <c r="K50" s="85">
        <f>SUM(C50:J50)</f>
        <v>19</v>
      </c>
      <c r="L50" s="81"/>
      <c r="M50" s="85">
        <f>K50-L50</f>
        <v>19</v>
      </c>
      <c r="N50" s="80">
        <f>COUNTBLANK(C50:J50)</f>
        <v>7</v>
      </c>
    </row>
    <row r="51" spans="1:14" ht="15" customHeight="1" x14ac:dyDescent="0.25">
      <c r="A51" s="20"/>
      <c r="B51" s="87" t="s">
        <v>148</v>
      </c>
      <c r="C51" s="88"/>
      <c r="D51" s="88"/>
      <c r="E51" s="88"/>
      <c r="F51" s="88"/>
      <c r="G51" s="88"/>
      <c r="H51" s="88"/>
      <c r="I51" s="88"/>
      <c r="J51" s="88">
        <v>20</v>
      </c>
      <c r="K51" s="85">
        <f>SUM(C51:J51)</f>
        <v>20</v>
      </c>
      <c r="L51" s="81"/>
      <c r="M51" s="85">
        <f>K51-L51</f>
        <v>20</v>
      </c>
      <c r="N51" s="80">
        <f>COUNTBLANK(C51:J51)</f>
        <v>7</v>
      </c>
    </row>
    <row r="52" spans="1:14" ht="15" customHeight="1" x14ac:dyDescent="0.25">
      <c r="A52" s="15"/>
      <c r="B52" s="87" t="s">
        <v>194</v>
      </c>
      <c r="C52" s="88"/>
      <c r="D52" s="88">
        <v>20</v>
      </c>
      <c r="E52" s="88"/>
      <c r="F52" s="88"/>
      <c r="G52" s="88"/>
      <c r="H52" s="88"/>
      <c r="I52" s="88"/>
      <c r="J52" s="88"/>
      <c r="K52" s="85">
        <f>SUM(C52:J52)</f>
        <v>20</v>
      </c>
      <c r="L52" s="81"/>
      <c r="M52" s="85">
        <f>K52-L52</f>
        <v>20</v>
      </c>
      <c r="N52" s="80">
        <f>COUNTBLANK(C52:J52)</f>
        <v>7</v>
      </c>
    </row>
    <row r="53" spans="1:14" s="4" customFormat="1" ht="15" customHeight="1" x14ac:dyDescent="0.25">
      <c r="A53" s="20"/>
      <c r="B53" s="119" t="s">
        <v>175</v>
      </c>
      <c r="C53" s="120">
        <v>20</v>
      </c>
      <c r="D53" s="120"/>
      <c r="E53" s="120"/>
      <c r="F53" s="120"/>
      <c r="G53" s="120"/>
      <c r="H53" s="120"/>
      <c r="I53" s="120"/>
      <c r="J53" s="120"/>
      <c r="K53" s="112">
        <f>SUM(C53:J53)</f>
        <v>20</v>
      </c>
      <c r="L53" s="184"/>
      <c r="M53" s="112">
        <f>K53-L53</f>
        <v>20</v>
      </c>
      <c r="N53" s="80">
        <f>COUNTBLANK(C53:J53)</f>
        <v>7</v>
      </c>
    </row>
    <row r="54" spans="1:14" ht="15" customHeight="1" x14ac:dyDescent="0.25">
      <c r="A54" s="20"/>
      <c r="B54" s="87" t="s">
        <v>53</v>
      </c>
      <c r="C54" s="88"/>
      <c r="D54" s="88"/>
      <c r="E54" s="88"/>
      <c r="F54" s="88"/>
      <c r="G54" s="88"/>
      <c r="H54" s="88"/>
      <c r="I54" s="88"/>
      <c r="J54" s="88">
        <v>22</v>
      </c>
      <c r="K54" s="85">
        <f>SUM(C54:J54)</f>
        <v>22</v>
      </c>
      <c r="L54" s="81"/>
      <c r="M54" s="85">
        <f>K54-L54</f>
        <v>22</v>
      </c>
      <c r="N54" s="80">
        <f>COUNTBLANK(C54:J54)</f>
        <v>7</v>
      </c>
    </row>
    <row r="55" spans="1:14" ht="15" customHeight="1" x14ac:dyDescent="0.25">
      <c r="A55" s="15"/>
      <c r="B55" s="87" t="s">
        <v>55</v>
      </c>
      <c r="C55" s="88"/>
      <c r="D55" s="88"/>
      <c r="E55" s="88"/>
      <c r="F55" s="88"/>
      <c r="G55" s="88"/>
      <c r="H55" s="88"/>
      <c r="I55" s="88"/>
      <c r="J55" s="88">
        <v>25</v>
      </c>
      <c r="K55" s="85">
        <f>SUM(C55:J55)</f>
        <v>25</v>
      </c>
      <c r="L55" s="81"/>
      <c r="M55" s="85">
        <f>K55-L55</f>
        <v>25</v>
      </c>
      <c r="N55" s="80">
        <f>COUNTBLANK(C55:J55)</f>
        <v>7</v>
      </c>
    </row>
    <row r="56" spans="1:14" ht="15" customHeight="1" x14ac:dyDescent="0.25">
      <c r="A56" s="20"/>
      <c r="B56" s="87" t="s">
        <v>198</v>
      </c>
      <c r="C56" s="88"/>
      <c r="D56" s="88"/>
      <c r="E56" s="88"/>
      <c r="F56" s="88"/>
      <c r="G56" s="88"/>
      <c r="H56" s="88"/>
      <c r="I56" s="88"/>
      <c r="J56" s="88">
        <v>34</v>
      </c>
      <c r="K56" s="85">
        <f>SUM(C56:J56)</f>
        <v>34</v>
      </c>
      <c r="L56" s="81"/>
      <c r="M56" s="85">
        <f>K56-L56</f>
        <v>34</v>
      </c>
      <c r="N56" s="80">
        <f>COUNTBLANK(C56:J56)</f>
        <v>7</v>
      </c>
    </row>
    <row r="57" spans="1:14" ht="15" customHeight="1" x14ac:dyDescent="0.25">
      <c r="A57" s="20"/>
      <c r="B57" s="87" t="s">
        <v>23</v>
      </c>
      <c r="C57" s="88"/>
      <c r="D57" s="88"/>
      <c r="E57" s="88"/>
      <c r="F57" s="88"/>
      <c r="G57" s="88"/>
      <c r="H57" s="88"/>
      <c r="I57" s="88"/>
      <c r="J57" s="88">
        <v>35</v>
      </c>
      <c r="K57" s="85">
        <f>SUM(C57:J57)</f>
        <v>35</v>
      </c>
      <c r="L57" s="81"/>
      <c r="M57" s="85">
        <f>K57-L57</f>
        <v>35</v>
      </c>
      <c r="N57" s="80">
        <f>COUNTBLANK(C57:J57)</f>
        <v>7</v>
      </c>
    </row>
    <row r="58" spans="1:14" ht="15" customHeight="1" x14ac:dyDescent="0.25">
      <c r="A58" s="15"/>
      <c r="B58" s="87" t="s">
        <v>205</v>
      </c>
      <c r="C58" s="88"/>
      <c r="D58" s="88"/>
      <c r="E58" s="88"/>
      <c r="F58" s="88"/>
      <c r="G58" s="88"/>
      <c r="H58" s="88"/>
      <c r="I58" s="88"/>
      <c r="J58" s="88">
        <v>36</v>
      </c>
      <c r="K58" s="85">
        <f>SUM(C58:J58)</f>
        <v>36</v>
      </c>
      <c r="L58" s="85"/>
      <c r="M58" s="85">
        <f>K58-L58</f>
        <v>36</v>
      </c>
      <c r="N58" s="80">
        <f>COUNTBLANK(C58:J58)</f>
        <v>7</v>
      </c>
    </row>
    <row r="59" spans="1:14" ht="15" customHeight="1" x14ac:dyDescent="0.25">
      <c r="A59" s="20"/>
      <c r="B59" s="87" t="s">
        <v>120</v>
      </c>
      <c r="C59" s="88"/>
      <c r="D59" s="88"/>
      <c r="E59" s="88"/>
      <c r="F59" s="88"/>
      <c r="G59" s="88"/>
      <c r="H59" s="88"/>
      <c r="I59" s="88"/>
      <c r="J59" s="88">
        <v>38</v>
      </c>
      <c r="K59" s="85">
        <f>SUM(C59:J59)</f>
        <v>38</v>
      </c>
      <c r="L59" s="81"/>
      <c r="M59" s="85">
        <f>K59-L59</f>
        <v>38</v>
      </c>
      <c r="N59" s="80">
        <f>COUNTBLANK(C59:J59)</f>
        <v>7</v>
      </c>
    </row>
    <row r="60" spans="1:14" ht="15" customHeight="1" x14ac:dyDescent="0.25">
      <c r="A60" s="20"/>
      <c r="B60" s="87" t="s">
        <v>130</v>
      </c>
      <c r="C60" s="88"/>
      <c r="D60" s="88"/>
      <c r="E60" s="88"/>
      <c r="F60" s="88"/>
      <c r="G60" s="88"/>
      <c r="H60" s="88"/>
      <c r="I60" s="88"/>
      <c r="J60" s="88">
        <v>39</v>
      </c>
      <c r="K60" s="85">
        <f>SUM(C60:J60)</f>
        <v>39</v>
      </c>
      <c r="L60" s="81"/>
      <c r="M60" s="85">
        <f>K60-L60</f>
        <v>39</v>
      </c>
      <c r="N60" s="80">
        <f>COUNTBLANK(C60:J60)</f>
        <v>7</v>
      </c>
    </row>
    <row r="62" spans="1:14" x14ac:dyDescent="0.25">
      <c r="A62" s="15"/>
      <c r="B62" s="83" t="s">
        <v>183</v>
      </c>
      <c r="C62" s="84"/>
      <c r="D62" s="84"/>
      <c r="E62" s="84"/>
      <c r="F62" s="84"/>
      <c r="G62" s="84"/>
      <c r="H62" s="84"/>
      <c r="I62" s="84"/>
      <c r="J62" s="84"/>
      <c r="K62" s="85">
        <f t="shared" ref="K62:K84" si="0">SUM(C62:J62)</f>
        <v>0</v>
      </c>
      <c r="L62" s="81"/>
      <c r="M62" s="85">
        <f t="shared" ref="M62:M84" si="1">K62-L62</f>
        <v>0</v>
      </c>
      <c r="N62" s="80">
        <f t="shared" ref="N62:N84" si="2">COUNTBLANK(C62:J62)</f>
        <v>8</v>
      </c>
    </row>
    <row r="63" spans="1:14" x14ac:dyDescent="0.25">
      <c r="A63" s="15"/>
      <c r="B63" s="83" t="s">
        <v>184</v>
      </c>
      <c r="C63" s="84"/>
      <c r="D63" s="84"/>
      <c r="E63" s="84"/>
      <c r="F63" s="84"/>
      <c r="G63" s="84"/>
      <c r="H63" s="84"/>
      <c r="I63" s="84"/>
      <c r="J63" s="84"/>
      <c r="K63" s="85">
        <f t="shared" si="0"/>
        <v>0</v>
      </c>
      <c r="L63" s="81"/>
      <c r="M63" s="85">
        <f t="shared" si="1"/>
        <v>0</v>
      </c>
      <c r="N63" s="80">
        <f t="shared" si="2"/>
        <v>8</v>
      </c>
    </row>
    <row r="64" spans="1:14" x14ac:dyDescent="0.25">
      <c r="A64" s="15"/>
      <c r="B64" s="83" t="s">
        <v>185</v>
      </c>
      <c r="C64" s="84"/>
      <c r="D64" s="84"/>
      <c r="E64" s="84"/>
      <c r="F64" s="84"/>
      <c r="G64" s="84"/>
      <c r="H64" s="84"/>
      <c r="I64" s="84"/>
      <c r="J64" s="84"/>
      <c r="K64" s="85">
        <f t="shared" si="0"/>
        <v>0</v>
      </c>
      <c r="L64" s="81"/>
      <c r="M64" s="85">
        <f t="shared" si="1"/>
        <v>0</v>
      </c>
      <c r="N64" s="80">
        <f t="shared" si="2"/>
        <v>8</v>
      </c>
    </row>
    <row r="65" spans="1:14" x14ac:dyDescent="0.25">
      <c r="A65" s="15"/>
      <c r="B65" s="83" t="s">
        <v>186</v>
      </c>
      <c r="C65" s="84"/>
      <c r="D65" s="84"/>
      <c r="E65" s="84"/>
      <c r="F65" s="84"/>
      <c r="G65" s="84"/>
      <c r="H65" s="84"/>
      <c r="I65" s="84"/>
      <c r="J65" s="84"/>
      <c r="K65" s="85">
        <f t="shared" si="0"/>
        <v>0</v>
      </c>
      <c r="L65" s="81"/>
      <c r="M65" s="85">
        <f t="shared" si="1"/>
        <v>0</v>
      </c>
      <c r="N65" s="80">
        <f t="shared" si="2"/>
        <v>8</v>
      </c>
    </row>
    <row r="66" spans="1:14" x14ac:dyDescent="0.25">
      <c r="A66" s="15"/>
      <c r="B66" s="83" t="s">
        <v>189</v>
      </c>
      <c r="C66" s="84"/>
      <c r="D66" s="84"/>
      <c r="E66" s="84"/>
      <c r="F66" s="84"/>
      <c r="G66" s="84"/>
      <c r="H66" s="84"/>
      <c r="I66" s="84"/>
      <c r="J66" s="84"/>
      <c r="K66" s="85">
        <f t="shared" si="0"/>
        <v>0</v>
      </c>
      <c r="L66" s="81"/>
      <c r="M66" s="85">
        <f t="shared" si="1"/>
        <v>0</v>
      </c>
      <c r="N66" s="80">
        <f t="shared" si="2"/>
        <v>8</v>
      </c>
    </row>
    <row r="67" spans="1:14" x14ac:dyDescent="0.25">
      <c r="A67" s="15"/>
      <c r="B67" s="83" t="s">
        <v>193</v>
      </c>
      <c r="C67" s="84"/>
      <c r="D67" s="84"/>
      <c r="E67" s="84"/>
      <c r="F67" s="84"/>
      <c r="G67" s="84"/>
      <c r="H67" s="84"/>
      <c r="I67" s="84"/>
      <c r="J67" s="84"/>
      <c r="K67" s="85">
        <f t="shared" si="0"/>
        <v>0</v>
      </c>
      <c r="L67" s="81"/>
      <c r="M67" s="85">
        <f t="shared" si="1"/>
        <v>0</v>
      </c>
      <c r="N67" s="80">
        <f t="shared" si="2"/>
        <v>8</v>
      </c>
    </row>
    <row r="68" spans="1:14" x14ac:dyDescent="0.25">
      <c r="A68" s="15"/>
      <c r="B68" s="83" t="s">
        <v>122</v>
      </c>
      <c r="C68" s="84"/>
      <c r="D68" s="84"/>
      <c r="E68" s="84"/>
      <c r="F68" s="84"/>
      <c r="G68" s="84"/>
      <c r="H68" s="84"/>
      <c r="I68" s="84"/>
      <c r="J68" s="84"/>
      <c r="K68" s="85">
        <f t="shared" si="0"/>
        <v>0</v>
      </c>
      <c r="L68" s="81"/>
      <c r="M68" s="85">
        <f t="shared" si="1"/>
        <v>0</v>
      </c>
      <c r="N68" s="80">
        <f t="shared" si="2"/>
        <v>8</v>
      </c>
    </row>
    <row r="69" spans="1:14" x14ac:dyDescent="0.25">
      <c r="A69" s="15"/>
      <c r="B69" s="83" t="s">
        <v>118</v>
      </c>
      <c r="C69" s="84"/>
      <c r="D69" s="84"/>
      <c r="E69" s="84"/>
      <c r="F69" s="84"/>
      <c r="G69" s="84"/>
      <c r="H69" s="84"/>
      <c r="I69" s="84"/>
      <c r="J69" s="84"/>
      <c r="K69" s="85">
        <f t="shared" si="0"/>
        <v>0</v>
      </c>
      <c r="L69" s="81"/>
      <c r="M69" s="85">
        <f t="shared" si="1"/>
        <v>0</v>
      </c>
      <c r="N69" s="80">
        <f t="shared" si="2"/>
        <v>8</v>
      </c>
    </row>
    <row r="70" spans="1:14" x14ac:dyDescent="0.25">
      <c r="A70" s="15"/>
      <c r="B70" s="83" t="s">
        <v>197</v>
      </c>
      <c r="C70" s="84"/>
      <c r="D70" s="84"/>
      <c r="E70" s="84"/>
      <c r="F70" s="84"/>
      <c r="G70" s="84"/>
      <c r="H70" s="84"/>
      <c r="I70" s="84"/>
      <c r="J70" s="84"/>
      <c r="K70" s="85">
        <f t="shared" si="0"/>
        <v>0</v>
      </c>
      <c r="L70" s="81"/>
      <c r="M70" s="85">
        <f t="shared" si="1"/>
        <v>0</v>
      </c>
      <c r="N70" s="80">
        <f t="shared" si="2"/>
        <v>8</v>
      </c>
    </row>
    <row r="71" spans="1:14" x14ac:dyDescent="0.25">
      <c r="A71" s="15"/>
      <c r="B71" s="83" t="s">
        <v>14</v>
      </c>
      <c r="C71" s="84"/>
      <c r="D71" s="84"/>
      <c r="E71" s="84"/>
      <c r="F71" s="84"/>
      <c r="G71" s="84"/>
      <c r="H71" s="84"/>
      <c r="I71" s="84"/>
      <c r="J71" s="84"/>
      <c r="K71" s="85">
        <f t="shared" si="0"/>
        <v>0</v>
      </c>
      <c r="L71" s="81"/>
      <c r="M71" s="85">
        <f t="shared" si="1"/>
        <v>0</v>
      </c>
      <c r="N71" s="80">
        <f t="shared" si="2"/>
        <v>8</v>
      </c>
    </row>
    <row r="72" spans="1:14" x14ac:dyDescent="0.25">
      <c r="A72" s="20"/>
      <c r="B72" s="199" t="s">
        <v>199</v>
      </c>
      <c r="C72" s="84"/>
      <c r="D72" s="84"/>
      <c r="E72" s="84"/>
      <c r="F72" s="84"/>
      <c r="G72" s="84"/>
      <c r="H72" s="84"/>
      <c r="I72" s="84"/>
      <c r="J72" s="84"/>
      <c r="K72" s="85">
        <f t="shared" si="0"/>
        <v>0</v>
      </c>
      <c r="L72" s="85"/>
      <c r="M72" s="85">
        <f t="shared" si="1"/>
        <v>0</v>
      </c>
      <c r="N72" s="80">
        <f t="shared" si="2"/>
        <v>8</v>
      </c>
    </row>
    <row r="73" spans="1:14" x14ac:dyDescent="0.25">
      <c r="A73" s="15"/>
      <c r="B73" s="83" t="s">
        <v>200</v>
      </c>
      <c r="C73" s="84"/>
      <c r="D73" s="84"/>
      <c r="E73" s="84"/>
      <c r="F73" s="84"/>
      <c r="G73" s="84"/>
      <c r="H73" s="84"/>
      <c r="I73" s="84"/>
      <c r="J73" s="84"/>
      <c r="K73" s="85">
        <f t="shared" si="0"/>
        <v>0</v>
      </c>
      <c r="L73" s="81"/>
      <c r="M73" s="85">
        <f t="shared" si="1"/>
        <v>0</v>
      </c>
      <c r="N73" s="80">
        <f t="shared" si="2"/>
        <v>8</v>
      </c>
    </row>
    <row r="74" spans="1:14" x14ac:dyDescent="0.25">
      <c r="A74" s="15"/>
      <c r="B74" s="83" t="s">
        <v>201</v>
      </c>
      <c r="C74" s="84"/>
      <c r="D74" s="84"/>
      <c r="E74" s="84"/>
      <c r="F74" s="84"/>
      <c r="G74" s="84"/>
      <c r="H74" s="84"/>
      <c r="I74" s="84"/>
      <c r="J74" s="84"/>
      <c r="K74" s="85">
        <f t="shared" si="0"/>
        <v>0</v>
      </c>
      <c r="L74" s="81"/>
      <c r="M74" s="85">
        <f t="shared" si="1"/>
        <v>0</v>
      </c>
      <c r="N74" s="80">
        <f t="shared" si="2"/>
        <v>8</v>
      </c>
    </row>
    <row r="75" spans="1:14" x14ac:dyDescent="0.25">
      <c r="A75" s="15"/>
      <c r="B75" s="86" t="s">
        <v>202</v>
      </c>
      <c r="C75" s="84"/>
      <c r="D75" s="84"/>
      <c r="E75" s="84"/>
      <c r="F75" s="84"/>
      <c r="G75" s="84"/>
      <c r="H75" s="84"/>
      <c r="I75" s="84"/>
      <c r="J75" s="84"/>
      <c r="K75" s="85">
        <f t="shared" si="0"/>
        <v>0</v>
      </c>
      <c r="L75" s="81"/>
      <c r="M75" s="85">
        <f t="shared" si="1"/>
        <v>0</v>
      </c>
      <c r="N75" s="80">
        <f t="shared" si="2"/>
        <v>8</v>
      </c>
    </row>
    <row r="76" spans="1:14" x14ac:dyDescent="0.25">
      <c r="A76" s="15"/>
      <c r="B76" s="83" t="s">
        <v>203</v>
      </c>
      <c r="C76" s="84"/>
      <c r="D76" s="84"/>
      <c r="E76" s="84"/>
      <c r="F76" s="84"/>
      <c r="G76" s="84"/>
      <c r="H76" s="84"/>
      <c r="I76" s="84"/>
      <c r="J76" s="183"/>
      <c r="K76" s="85">
        <f t="shared" si="0"/>
        <v>0</v>
      </c>
      <c r="L76" s="81"/>
      <c r="M76" s="85">
        <f t="shared" si="1"/>
        <v>0</v>
      </c>
      <c r="N76" s="80">
        <f t="shared" si="2"/>
        <v>8</v>
      </c>
    </row>
    <row r="77" spans="1:14" x14ac:dyDescent="0.25">
      <c r="A77" s="15"/>
      <c r="B77" s="83" t="s">
        <v>206</v>
      </c>
      <c r="C77" s="84"/>
      <c r="D77" s="84"/>
      <c r="E77" s="84"/>
      <c r="F77" s="84"/>
      <c r="G77" s="84"/>
      <c r="H77" s="84"/>
      <c r="I77" s="84"/>
      <c r="J77" s="84"/>
      <c r="K77" s="85">
        <f t="shared" si="0"/>
        <v>0</v>
      </c>
      <c r="L77" s="81"/>
      <c r="M77" s="85">
        <f t="shared" si="1"/>
        <v>0</v>
      </c>
      <c r="N77" s="80">
        <f t="shared" si="2"/>
        <v>8</v>
      </c>
    </row>
    <row r="78" spans="1:14" x14ac:dyDescent="0.25">
      <c r="A78" s="15"/>
      <c r="B78" s="86" t="s">
        <v>207</v>
      </c>
      <c r="C78" s="84"/>
      <c r="D78" s="84"/>
      <c r="E78" s="84"/>
      <c r="F78" s="84"/>
      <c r="G78" s="84"/>
      <c r="H78" s="84"/>
      <c r="I78" s="84"/>
      <c r="J78" s="84"/>
      <c r="K78" s="85">
        <f t="shared" si="0"/>
        <v>0</v>
      </c>
      <c r="L78" s="81"/>
      <c r="M78" s="85">
        <f t="shared" si="1"/>
        <v>0</v>
      </c>
      <c r="N78" s="80">
        <f t="shared" si="2"/>
        <v>8</v>
      </c>
    </row>
    <row r="79" spans="1:14" x14ac:dyDescent="0.25">
      <c r="A79" s="15"/>
      <c r="B79" s="83" t="s">
        <v>181</v>
      </c>
      <c r="C79" s="82"/>
      <c r="D79" s="82"/>
      <c r="E79" s="82"/>
      <c r="F79" s="82"/>
      <c r="G79" s="82"/>
      <c r="H79" s="82"/>
      <c r="I79" s="82"/>
      <c r="J79" s="187"/>
      <c r="K79" s="85">
        <f t="shared" si="0"/>
        <v>0</v>
      </c>
      <c r="L79" s="185"/>
      <c r="M79" s="85">
        <f t="shared" si="1"/>
        <v>0</v>
      </c>
      <c r="N79" s="80">
        <f t="shared" si="2"/>
        <v>8</v>
      </c>
    </row>
    <row r="80" spans="1:14" x14ac:dyDescent="0.25">
      <c r="A80" s="15"/>
      <c r="B80" s="83" t="s">
        <v>209</v>
      </c>
      <c r="C80" s="84"/>
      <c r="D80" s="84"/>
      <c r="E80" s="84"/>
      <c r="F80" s="84"/>
      <c r="G80" s="84"/>
      <c r="H80" s="84"/>
      <c r="I80" s="84"/>
      <c r="J80" s="84"/>
      <c r="K80" s="85">
        <f t="shared" si="0"/>
        <v>0</v>
      </c>
      <c r="L80" s="81"/>
      <c r="M80" s="85">
        <f t="shared" si="1"/>
        <v>0</v>
      </c>
      <c r="N80" s="80">
        <f t="shared" si="2"/>
        <v>8</v>
      </c>
    </row>
    <row r="81" spans="1:14" x14ac:dyDescent="0.25">
      <c r="A81" s="20"/>
      <c r="B81" s="83" t="s">
        <v>211</v>
      </c>
      <c r="C81" s="84"/>
      <c r="D81" s="84"/>
      <c r="E81" s="84"/>
      <c r="F81" s="84"/>
      <c r="G81" s="84"/>
      <c r="H81" s="84"/>
      <c r="I81" s="84"/>
      <c r="J81" s="84"/>
      <c r="K81" s="85">
        <f t="shared" si="0"/>
        <v>0</v>
      </c>
      <c r="L81" s="81"/>
      <c r="M81" s="85">
        <f t="shared" si="1"/>
        <v>0</v>
      </c>
      <c r="N81" s="80">
        <f t="shared" si="2"/>
        <v>8</v>
      </c>
    </row>
    <row r="82" spans="1:14" x14ac:dyDescent="0.25">
      <c r="A82" s="20"/>
      <c r="B82" s="83" t="s">
        <v>212</v>
      </c>
      <c r="C82" s="84"/>
      <c r="D82" s="84"/>
      <c r="E82" s="84"/>
      <c r="F82" s="84"/>
      <c r="G82" s="84"/>
      <c r="H82" s="84"/>
      <c r="I82" s="84"/>
      <c r="J82" s="84"/>
      <c r="K82" s="85">
        <f t="shared" si="0"/>
        <v>0</v>
      </c>
      <c r="L82" s="85"/>
      <c r="M82" s="85">
        <f t="shared" si="1"/>
        <v>0</v>
      </c>
      <c r="N82" s="80">
        <f t="shared" si="2"/>
        <v>8</v>
      </c>
    </row>
    <row r="83" spans="1:14" x14ac:dyDescent="0.25">
      <c r="A83" s="15"/>
      <c r="B83" s="83" t="s">
        <v>214</v>
      </c>
      <c r="C83" s="84"/>
      <c r="D83" s="84"/>
      <c r="E83" s="84"/>
      <c r="F83" s="84"/>
      <c r="G83" s="84"/>
      <c r="H83" s="84"/>
      <c r="I83" s="84"/>
      <c r="J83" s="84"/>
      <c r="K83" s="85">
        <f t="shared" si="0"/>
        <v>0</v>
      </c>
      <c r="L83" s="81"/>
      <c r="M83" s="85">
        <f t="shared" si="1"/>
        <v>0</v>
      </c>
      <c r="N83" s="80">
        <f t="shared" si="2"/>
        <v>8</v>
      </c>
    </row>
    <row r="84" spans="1:14" x14ac:dyDescent="0.25">
      <c r="A84" s="15"/>
      <c r="B84" s="83" t="s">
        <v>36</v>
      </c>
      <c r="C84" s="84"/>
      <c r="D84" s="84"/>
      <c r="E84" s="84"/>
      <c r="F84" s="84"/>
      <c r="G84" s="84"/>
      <c r="H84" s="84"/>
      <c r="I84" s="84"/>
      <c r="J84" s="84"/>
      <c r="K84" s="85">
        <f t="shared" si="0"/>
        <v>0</v>
      </c>
      <c r="L84" s="81"/>
      <c r="M84" s="85">
        <f t="shared" si="1"/>
        <v>0</v>
      </c>
      <c r="N84" s="80">
        <f t="shared" si="2"/>
        <v>8</v>
      </c>
    </row>
  </sheetData>
  <sortState ref="A2:O60">
    <sortCondition ref="M23:M31"/>
  </sortState>
  <pageMargins left="0.7" right="0.7" top="0.75" bottom="0.75" header="0.3" footer="0.3"/>
  <pageSetup paperSize="9" orientation="portrait" horizontalDpi="4294967293" verticalDpi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topLeftCell="A2" workbookViewId="0">
      <selection activeCell="B21" sqref="B21"/>
    </sheetView>
  </sheetViews>
  <sheetFormatPr defaultColWidth="8.85546875" defaultRowHeight="15" x14ac:dyDescent="0.25"/>
  <cols>
    <col min="2" max="2" width="23.85546875" bestFit="1" customWidth="1"/>
    <col min="3" max="9" width="9.140625" customWidth="1"/>
    <col min="258" max="258" width="23.85546875" bestFit="1" customWidth="1"/>
    <col min="514" max="514" width="23.85546875" bestFit="1" customWidth="1"/>
    <col min="770" max="770" width="23.85546875" bestFit="1" customWidth="1"/>
    <col min="1026" max="1026" width="23.85546875" bestFit="1" customWidth="1"/>
    <col min="1282" max="1282" width="23.85546875" bestFit="1" customWidth="1"/>
    <col min="1538" max="1538" width="23.85546875" bestFit="1" customWidth="1"/>
    <col min="1794" max="1794" width="23.85546875" bestFit="1" customWidth="1"/>
    <col min="2050" max="2050" width="23.85546875" bestFit="1" customWidth="1"/>
    <col min="2306" max="2306" width="23.85546875" bestFit="1" customWidth="1"/>
    <col min="2562" max="2562" width="23.85546875" bestFit="1" customWidth="1"/>
    <col min="2818" max="2818" width="23.85546875" bestFit="1" customWidth="1"/>
    <col min="3074" max="3074" width="23.85546875" bestFit="1" customWidth="1"/>
    <col min="3330" max="3330" width="23.85546875" bestFit="1" customWidth="1"/>
    <col min="3586" max="3586" width="23.85546875" bestFit="1" customWidth="1"/>
    <col min="3842" max="3842" width="23.85546875" bestFit="1" customWidth="1"/>
    <col min="4098" max="4098" width="23.85546875" bestFit="1" customWidth="1"/>
    <col min="4354" max="4354" width="23.85546875" bestFit="1" customWidth="1"/>
    <col min="4610" max="4610" width="23.85546875" bestFit="1" customWidth="1"/>
    <col min="4866" max="4866" width="23.85546875" bestFit="1" customWidth="1"/>
    <col min="5122" max="5122" width="23.85546875" bestFit="1" customWidth="1"/>
    <col min="5378" max="5378" width="23.85546875" bestFit="1" customWidth="1"/>
    <col min="5634" max="5634" width="23.85546875" bestFit="1" customWidth="1"/>
    <col min="5890" max="5890" width="23.85546875" bestFit="1" customWidth="1"/>
    <col min="6146" max="6146" width="23.85546875" bestFit="1" customWidth="1"/>
    <col min="6402" max="6402" width="23.85546875" bestFit="1" customWidth="1"/>
    <col min="6658" max="6658" width="23.85546875" bestFit="1" customWidth="1"/>
    <col min="6914" max="6914" width="23.85546875" bestFit="1" customWidth="1"/>
    <col min="7170" max="7170" width="23.85546875" bestFit="1" customWidth="1"/>
    <col min="7426" max="7426" width="23.85546875" bestFit="1" customWidth="1"/>
    <col min="7682" max="7682" width="23.85546875" bestFit="1" customWidth="1"/>
    <col min="7938" max="7938" width="23.85546875" bestFit="1" customWidth="1"/>
    <col min="8194" max="8194" width="23.85546875" bestFit="1" customWidth="1"/>
    <col min="8450" max="8450" width="23.85546875" bestFit="1" customWidth="1"/>
    <col min="8706" max="8706" width="23.85546875" bestFit="1" customWidth="1"/>
    <col min="8962" max="8962" width="23.85546875" bestFit="1" customWidth="1"/>
    <col min="9218" max="9218" width="23.85546875" bestFit="1" customWidth="1"/>
    <col min="9474" max="9474" width="23.85546875" bestFit="1" customWidth="1"/>
    <col min="9730" max="9730" width="23.85546875" bestFit="1" customWidth="1"/>
    <col min="9986" max="9986" width="23.85546875" bestFit="1" customWidth="1"/>
    <col min="10242" max="10242" width="23.85546875" bestFit="1" customWidth="1"/>
    <col min="10498" max="10498" width="23.85546875" bestFit="1" customWidth="1"/>
    <col min="10754" max="10754" width="23.85546875" bestFit="1" customWidth="1"/>
    <col min="11010" max="11010" width="23.85546875" bestFit="1" customWidth="1"/>
    <col min="11266" max="11266" width="23.85546875" bestFit="1" customWidth="1"/>
    <col min="11522" max="11522" width="23.85546875" bestFit="1" customWidth="1"/>
    <col min="11778" max="11778" width="23.85546875" bestFit="1" customWidth="1"/>
    <col min="12034" max="12034" width="23.85546875" bestFit="1" customWidth="1"/>
    <col min="12290" max="12290" width="23.85546875" bestFit="1" customWidth="1"/>
    <col min="12546" max="12546" width="23.85546875" bestFit="1" customWidth="1"/>
    <col min="12802" max="12802" width="23.85546875" bestFit="1" customWidth="1"/>
    <col min="13058" max="13058" width="23.85546875" bestFit="1" customWidth="1"/>
    <col min="13314" max="13314" width="23.85546875" bestFit="1" customWidth="1"/>
    <col min="13570" max="13570" width="23.85546875" bestFit="1" customWidth="1"/>
    <col min="13826" max="13826" width="23.85546875" bestFit="1" customWidth="1"/>
    <col min="14082" max="14082" width="23.85546875" bestFit="1" customWidth="1"/>
    <col min="14338" max="14338" width="23.85546875" bestFit="1" customWidth="1"/>
    <col min="14594" max="14594" width="23.85546875" bestFit="1" customWidth="1"/>
    <col min="14850" max="14850" width="23.85546875" bestFit="1" customWidth="1"/>
    <col min="15106" max="15106" width="23.85546875" bestFit="1" customWidth="1"/>
    <col min="15362" max="15362" width="23.85546875" bestFit="1" customWidth="1"/>
    <col min="15618" max="15618" width="23.85546875" bestFit="1" customWidth="1"/>
    <col min="15874" max="15874" width="23.85546875" bestFit="1" customWidth="1"/>
    <col min="16130" max="16130" width="23.85546875" bestFit="1" customWidth="1"/>
  </cols>
  <sheetData>
    <row r="1" spans="1:14" ht="72.75" x14ac:dyDescent="0.25">
      <c r="A1" s="1" t="s">
        <v>0</v>
      </c>
      <c r="B1" s="1" t="s">
        <v>1</v>
      </c>
      <c r="C1" s="2" t="s">
        <v>2</v>
      </c>
      <c r="D1" s="2" t="s">
        <v>215</v>
      </c>
      <c r="E1" s="2" t="s">
        <v>4</v>
      </c>
      <c r="F1" s="2" t="s">
        <v>5</v>
      </c>
      <c r="G1" s="2" t="s">
        <v>216</v>
      </c>
      <c r="H1" s="2" t="s">
        <v>7</v>
      </c>
      <c r="I1" s="3" t="s">
        <v>8</v>
      </c>
      <c r="J1" s="2" t="s">
        <v>9</v>
      </c>
      <c r="K1" s="1" t="s">
        <v>10</v>
      </c>
      <c r="L1" s="1" t="s">
        <v>11</v>
      </c>
      <c r="M1" s="1" t="s">
        <v>12</v>
      </c>
      <c r="N1" s="36" t="s">
        <v>245</v>
      </c>
    </row>
    <row r="2" spans="1:14" ht="15.75" x14ac:dyDescent="0.25">
      <c r="A2" s="20">
        <v>1</v>
      </c>
      <c r="B2" s="5" t="s">
        <v>13</v>
      </c>
      <c r="C2" s="6">
        <v>0.9</v>
      </c>
      <c r="D2" s="6">
        <v>2</v>
      </c>
      <c r="E2" s="6">
        <v>2</v>
      </c>
      <c r="F2" s="6">
        <v>3</v>
      </c>
      <c r="G2" s="6">
        <v>0.9</v>
      </c>
      <c r="H2" s="6">
        <v>4</v>
      </c>
      <c r="I2" s="6">
        <v>0.9</v>
      </c>
      <c r="J2" s="6">
        <v>0.9</v>
      </c>
      <c r="K2" s="7">
        <f t="shared" ref="K2:K15" si="0">SUM(C2:J2)</f>
        <v>14.600000000000001</v>
      </c>
      <c r="L2" s="7">
        <v>7</v>
      </c>
      <c r="M2" s="7">
        <f t="shared" ref="M2:M15" si="1">K2-L2</f>
        <v>7.6000000000000014</v>
      </c>
      <c r="N2" s="24">
        <f t="shared" ref="N2:N15" si="2">COUNTBLANK(C2:J2)</f>
        <v>0</v>
      </c>
    </row>
    <row r="3" spans="1:14" ht="15.75" x14ac:dyDescent="0.25">
      <c r="A3" s="20">
        <v>2</v>
      </c>
      <c r="B3" s="5" t="s">
        <v>14</v>
      </c>
      <c r="C3" s="6">
        <v>2</v>
      </c>
      <c r="D3" s="6">
        <v>0.9</v>
      </c>
      <c r="E3" s="6"/>
      <c r="F3" s="6">
        <v>2</v>
      </c>
      <c r="G3" s="6">
        <v>2</v>
      </c>
      <c r="H3" s="6">
        <v>2</v>
      </c>
      <c r="I3" s="6">
        <v>3</v>
      </c>
      <c r="J3" s="6">
        <v>2</v>
      </c>
      <c r="K3" s="7">
        <f t="shared" si="0"/>
        <v>13.9</v>
      </c>
      <c r="L3" s="7">
        <v>3</v>
      </c>
      <c r="M3" s="7">
        <f t="shared" si="1"/>
        <v>10.9</v>
      </c>
      <c r="N3" s="24">
        <f t="shared" si="2"/>
        <v>1</v>
      </c>
    </row>
    <row r="4" spans="1:14" ht="15.75" x14ac:dyDescent="0.25">
      <c r="A4" s="20">
        <v>3</v>
      </c>
      <c r="B4" s="5" t="s">
        <v>15</v>
      </c>
      <c r="C4" s="6">
        <v>3</v>
      </c>
      <c r="D4" s="6">
        <v>4</v>
      </c>
      <c r="E4" s="6">
        <v>8</v>
      </c>
      <c r="F4" s="6">
        <v>0.9</v>
      </c>
      <c r="G4" s="6">
        <v>3</v>
      </c>
      <c r="H4" s="6">
        <v>3</v>
      </c>
      <c r="I4" s="6">
        <v>2</v>
      </c>
      <c r="J4" s="18">
        <v>4</v>
      </c>
      <c r="K4" s="7">
        <f t="shared" si="0"/>
        <v>27.9</v>
      </c>
      <c r="L4" s="7">
        <v>12</v>
      </c>
      <c r="M4" s="7">
        <f t="shared" si="1"/>
        <v>15.899999999999999</v>
      </c>
      <c r="N4" s="24">
        <f t="shared" si="2"/>
        <v>0</v>
      </c>
    </row>
    <row r="5" spans="1:14" ht="15.75" x14ac:dyDescent="0.25">
      <c r="A5" s="20">
        <v>4</v>
      </c>
      <c r="B5" s="5" t="s">
        <v>17</v>
      </c>
      <c r="C5" s="6">
        <v>5</v>
      </c>
      <c r="D5" s="6">
        <v>3</v>
      </c>
      <c r="E5" s="6">
        <v>0.9</v>
      </c>
      <c r="F5" s="6">
        <v>4</v>
      </c>
      <c r="G5" s="6">
        <v>5</v>
      </c>
      <c r="H5" s="6">
        <v>0.9</v>
      </c>
      <c r="I5" s="6">
        <v>4</v>
      </c>
      <c r="J5" s="6"/>
      <c r="K5" s="7">
        <f t="shared" si="0"/>
        <v>22.799999999999997</v>
      </c>
      <c r="L5" s="7">
        <v>5</v>
      </c>
      <c r="M5" s="7">
        <f t="shared" si="1"/>
        <v>17.799999999999997</v>
      </c>
      <c r="N5" s="24">
        <f t="shared" si="2"/>
        <v>1</v>
      </c>
    </row>
    <row r="6" spans="1:14" ht="15.75" x14ac:dyDescent="0.25">
      <c r="A6" s="20">
        <v>5</v>
      </c>
      <c r="B6" s="5" t="s">
        <v>21</v>
      </c>
      <c r="C6" s="6">
        <v>8</v>
      </c>
      <c r="D6" s="6">
        <v>7</v>
      </c>
      <c r="E6" s="6">
        <v>9</v>
      </c>
      <c r="F6" s="6">
        <v>5</v>
      </c>
      <c r="G6" s="6">
        <v>4</v>
      </c>
      <c r="H6" s="6"/>
      <c r="I6" s="6">
        <v>5</v>
      </c>
      <c r="J6" s="6">
        <v>3</v>
      </c>
      <c r="K6" s="7">
        <f t="shared" si="0"/>
        <v>41</v>
      </c>
      <c r="L6" s="7">
        <v>9</v>
      </c>
      <c r="M6" s="7">
        <f t="shared" si="1"/>
        <v>32</v>
      </c>
      <c r="N6" s="24">
        <f t="shared" si="2"/>
        <v>1</v>
      </c>
    </row>
    <row r="7" spans="1:14" ht="15.75" x14ac:dyDescent="0.25">
      <c r="A7" s="20">
        <v>6</v>
      </c>
      <c r="B7" s="5" t="s">
        <v>33</v>
      </c>
      <c r="C7" s="6">
        <v>17</v>
      </c>
      <c r="D7" s="6">
        <v>10</v>
      </c>
      <c r="E7" s="6">
        <v>3</v>
      </c>
      <c r="F7" s="6">
        <v>6</v>
      </c>
      <c r="G7" s="6">
        <v>8</v>
      </c>
      <c r="H7" s="6">
        <v>8</v>
      </c>
      <c r="I7" s="6">
        <v>8</v>
      </c>
      <c r="J7" s="6">
        <v>8</v>
      </c>
      <c r="K7" s="7">
        <f t="shared" si="0"/>
        <v>68</v>
      </c>
      <c r="L7" s="7">
        <v>27</v>
      </c>
      <c r="M7" s="7">
        <f t="shared" si="1"/>
        <v>41</v>
      </c>
      <c r="N7" s="24">
        <f t="shared" si="2"/>
        <v>0</v>
      </c>
    </row>
    <row r="8" spans="1:14" ht="15.75" x14ac:dyDescent="0.25">
      <c r="A8" s="20">
        <v>7</v>
      </c>
      <c r="B8" s="5" t="s">
        <v>20</v>
      </c>
      <c r="C8" s="6">
        <v>7</v>
      </c>
      <c r="D8" s="6">
        <v>6</v>
      </c>
      <c r="E8" s="6"/>
      <c r="F8" s="6">
        <v>10</v>
      </c>
      <c r="G8" s="6">
        <v>6</v>
      </c>
      <c r="H8" s="6"/>
      <c r="I8" s="6">
        <v>6</v>
      </c>
      <c r="J8" s="6">
        <v>6</v>
      </c>
      <c r="K8" s="7">
        <f t="shared" si="0"/>
        <v>41</v>
      </c>
      <c r="L8" s="7"/>
      <c r="M8" s="7">
        <f t="shared" si="1"/>
        <v>41</v>
      </c>
      <c r="N8" s="24">
        <f t="shared" si="2"/>
        <v>2</v>
      </c>
    </row>
    <row r="9" spans="1:14" ht="15.75" x14ac:dyDescent="0.25">
      <c r="A9" s="20">
        <v>8</v>
      </c>
      <c r="B9" s="5" t="s">
        <v>23</v>
      </c>
      <c r="C9" s="14">
        <v>10</v>
      </c>
      <c r="D9" s="14">
        <v>15</v>
      </c>
      <c r="E9" s="14">
        <v>5</v>
      </c>
      <c r="F9" s="14">
        <v>14</v>
      </c>
      <c r="G9" s="14">
        <v>10</v>
      </c>
      <c r="H9" s="6">
        <v>6</v>
      </c>
      <c r="I9" s="14">
        <v>7</v>
      </c>
      <c r="J9" s="14">
        <v>5</v>
      </c>
      <c r="K9" s="7">
        <f t="shared" si="0"/>
        <v>72</v>
      </c>
      <c r="L9" s="7">
        <v>29</v>
      </c>
      <c r="M9" s="7">
        <f t="shared" si="1"/>
        <v>43</v>
      </c>
      <c r="N9" s="24">
        <f t="shared" si="2"/>
        <v>0</v>
      </c>
    </row>
    <row r="10" spans="1:14" ht="15.75" x14ac:dyDescent="0.25">
      <c r="A10" s="20">
        <v>9</v>
      </c>
      <c r="B10" s="5" t="s">
        <v>25</v>
      </c>
      <c r="C10" s="6">
        <v>12</v>
      </c>
      <c r="D10" s="6">
        <v>5</v>
      </c>
      <c r="E10" s="6"/>
      <c r="F10" s="6">
        <v>7</v>
      </c>
      <c r="G10" s="6">
        <v>9</v>
      </c>
      <c r="H10" s="6">
        <v>5</v>
      </c>
      <c r="I10" s="6"/>
      <c r="J10" s="6">
        <v>10</v>
      </c>
      <c r="K10" s="7">
        <f t="shared" si="0"/>
        <v>48</v>
      </c>
      <c r="L10" s="7"/>
      <c r="M10" s="7">
        <f t="shared" si="1"/>
        <v>48</v>
      </c>
      <c r="N10" s="24">
        <f t="shared" si="2"/>
        <v>2</v>
      </c>
    </row>
    <row r="11" spans="1:14" ht="15.75" x14ac:dyDescent="0.25">
      <c r="A11" s="20">
        <v>10</v>
      </c>
      <c r="B11" s="5" t="s">
        <v>16</v>
      </c>
      <c r="C11" s="6">
        <v>4</v>
      </c>
      <c r="D11" s="6">
        <v>11</v>
      </c>
      <c r="E11" s="6">
        <v>11</v>
      </c>
      <c r="F11" s="6">
        <v>11</v>
      </c>
      <c r="G11" s="6">
        <v>7</v>
      </c>
      <c r="H11" s="6">
        <v>10</v>
      </c>
      <c r="I11" s="6">
        <v>10</v>
      </c>
      <c r="J11" s="6">
        <v>7</v>
      </c>
      <c r="K11" s="7">
        <f t="shared" si="0"/>
        <v>71</v>
      </c>
      <c r="L11" s="7">
        <v>22</v>
      </c>
      <c r="M11" s="7">
        <f t="shared" si="1"/>
        <v>49</v>
      </c>
      <c r="N11" s="24">
        <f t="shared" si="2"/>
        <v>0</v>
      </c>
    </row>
    <row r="12" spans="1:14" ht="15.75" x14ac:dyDescent="0.25">
      <c r="A12" s="20">
        <v>11</v>
      </c>
      <c r="B12" s="5" t="s">
        <v>22</v>
      </c>
      <c r="C12" s="14">
        <v>9</v>
      </c>
      <c r="D12" s="14">
        <v>12</v>
      </c>
      <c r="E12" s="14"/>
      <c r="F12" s="14">
        <v>12</v>
      </c>
      <c r="G12" s="14">
        <v>11</v>
      </c>
      <c r="H12" s="6">
        <v>9</v>
      </c>
      <c r="I12" s="14">
        <v>9</v>
      </c>
      <c r="J12" s="14">
        <v>9</v>
      </c>
      <c r="K12" s="7">
        <f t="shared" si="0"/>
        <v>71</v>
      </c>
      <c r="L12" s="7">
        <v>12</v>
      </c>
      <c r="M12" s="7">
        <f t="shared" si="1"/>
        <v>59</v>
      </c>
      <c r="N12" s="24">
        <f t="shared" si="2"/>
        <v>1</v>
      </c>
    </row>
    <row r="13" spans="1:14" ht="15.75" customHeight="1" x14ac:dyDescent="0.25">
      <c r="A13" s="20">
        <v>12</v>
      </c>
      <c r="B13" s="5" t="s">
        <v>124</v>
      </c>
      <c r="C13" s="14"/>
      <c r="D13" s="14">
        <v>14</v>
      </c>
      <c r="E13" s="14"/>
      <c r="F13" s="14">
        <v>8</v>
      </c>
      <c r="G13" s="14">
        <v>12</v>
      </c>
      <c r="H13" s="6">
        <v>7</v>
      </c>
      <c r="I13" s="14">
        <v>11</v>
      </c>
      <c r="J13" s="14">
        <v>19</v>
      </c>
      <c r="K13" s="7">
        <f t="shared" si="0"/>
        <v>71</v>
      </c>
      <c r="L13" s="7"/>
      <c r="M13" s="7">
        <f t="shared" si="1"/>
        <v>71</v>
      </c>
      <c r="N13" s="24">
        <f t="shared" si="2"/>
        <v>2</v>
      </c>
    </row>
    <row r="14" spans="1:14" ht="15.75" x14ac:dyDescent="0.25">
      <c r="A14" s="20">
        <v>13</v>
      </c>
      <c r="B14" s="5" t="s">
        <v>43</v>
      </c>
      <c r="C14" s="6">
        <v>20</v>
      </c>
      <c r="D14" s="6">
        <v>18</v>
      </c>
      <c r="E14" s="6">
        <v>6</v>
      </c>
      <c r="F14" s="6">
        <v>13</v>
      </c>
      <c r="G14" s="6">
        <v>13</v>
      </c>
      <c r="H14" s="6">
        <v>11</v>
      </c>
      <c r="I14" s="6">
        <v>13</v>
      </c>
      <c r="J14" s="6">
        <v>17</v>
      </c>
      <c r="K14" s="7">
        <f t="shared" si="0"/>
        <v>111</v>
      </c>
      <c r="L14" s="7">
        <v>38</v>
      </c>
      <c r="M14" s="7">
        <f t="shared" si="1"/>
        <v>73</v>
      </c>
      <c r="N14" s="24">
        <f t="shared" si="2"/>
        <v>0</v>
      </c>
    </row>
    <row r="15" spans="1:14" ht="15.75" x14ac:dyDescent="0.25">
      <c r="A15" s="20">
        <v>14</v>
      </c>
      <c r="B15" s="5" t="s">
        <v>28</v>
      </c>
      <c r="C15" s="6">
        <v>15</v>
      </c>
      <c r="D15" s="6">
        <v>21</v>
      </c>
      <c r="E15" s="6">
        <v>12</v>
      </c>
      <c r="F15" s="6"/>
      <c r="G15" s="6">
        <v>14</v>
      </c>
      <c r="H15" s="6">
        <v>13</v>
      </c>
      <c r="I15" s="6">
        <v>14</v>
      </c>
      <c r="J15" s="6">
        <v>18</v>
      </c>
      <c r="K15" s="7">
        <f t="shared" si="0"/>
        <v>107</v>
      </c>
      <c r="L15" s="7">
        <v>21</v>
      </c>
      <c r="M15" s="7">
        <f t="shared" si="1"/>
        <v>86</v>
      </c>
      <c r="N15" s="24">
        <f t="shared" si="2"/>
        <v>1</v>
      </c>
    </row>
    <row r="16" spans="1:14" ht="10.5" customHeight="1" x14ac:dyDescent="0.25"/>
    <row r="17" spans="1:14" ht="15.75" x14ac:dyDescent="0.25">
      <c r="A17" s="20"/>
      <c r="B17" s="92" t="s">
        <v>35</v>
      </c>
      <c r="C17" s="103">
        <v>18</v>
      </c>
      <c r="D17" s="103">
        <v>19</v>
      </c>
      <c r="E17" s="103">
        <v>10</v>
      </c>
      <c r="F17" s="103">
        <v>15</v>
      </c>
      <c r="G17" s="103"/>
      <c r="H17" s="103"/>
      <c r="I17" s="103"/>
      <c r="J17" s="103">
        <v>15</v>
      </c>
      <c r="K17" s="7">
        <f>SUM(C17:J17)</f>
        <v>77</v>
      </c>
      <c r="L17" s="7"/>
      <c r="M17" s="7">
        <f>K17-L17</f>
        <v>77</v>
      </c>
      <c r="N17" s="24">
        <f>COUNTBLANK(C17:J17)</f>
        <v>3</v>
      </c>
    </row>
    <row r="18" spans="1:14" ht="10.5" customHeight="1" x14ac:dyDescent="0.25"/>
    <row r="19" spans="1:14" ht="15.75" x14ac:dyDescent="0.25">
      <c r="A19" s="20"/>
      <c r="B19" s="89" t="s">
        <v>18</v>
      </c>
      <c r="C19" s="102">
        <v>6</v>
      </c>
      <c r="D19" s="102">
        <v>16</v>
      </c>
      <c r="E19" s="102">
        <v>4</v>
      </c>
      <c r="F19" s="102"/>
      <c r="G19" s="102"/>
      <c r="H19" s="102"/>
      <c r="I19" s="102"/>
      <c r="J19" s="102">
        <v>12</v>
      </c>
      <c r="K19" s="7">
        <f>SUM(C19:J19)</f>
        <v>38</v>
      </c>
      <c r="L19" s="7"/>
      <c r="M19" s="7">
        <f>K19-L19</f>
        <v>38</v>
      </c>
      <c r="N19" s="24">
        <f>COUNTBLANK(C19:J19)</f>
        <v>4</v>
      </c>
    </row>
    <row r="20" spans="1:14" ht="15.75" x14ac:dyDescent="0.25">
      <c r="A20" s="20"/>
      <c r="B20" s="89" t="s">
        <v>26</v>
      </c>
      <c r="C20" s="102">
        <v>13</v>
      </c>
      <c r="D20" s="102"/>
      <c r="E20" s="102">
        <v>7</v>
      </c>
      <c r="F20" s="102"/>
      <c r="G20" s="102"/>
      <c r="H20" s="102">
        <v>12</v>
      </c>
      <c r="I20" s="102"/>
      <c r="J20" s="102">
        <v>14</v>
      </c>
      <c r="K20" s="7">
        <f>SUM(C20:J20)</f>
        <v>46</v>
      </c>
      <c r="L20" s="7"/>
      <c r="M20" s="7">
        <f>K20-L20</f>
        <v>46</v>
      </c>
      <c r="N20" s="24">
        <f>COUNTBLANK(C20:J20)</f>
        <v>4</v>
      </c>
    </row>
    <row r="21" spans="1:14" ht="15.75" x14ac:dyDescent="0.25">
      <c r="A21" s="20"/>
      <c r="B21" s="104" t="s">
        <v>27</v>
      </c>
      <c r="C21" s="102">
        <v>14</v>
      </c>
      <c r="D21" s="102">
        <v>17</v>
      </c>
      <c r="E21" s="102"/>
      <c r="F21" s="102"/>
      <c r="G21" s="102"/>
      <c r="H21" s="102"/>
      <c r="I21" s="102">
        <v>12</v>
      </c>
      <c r="J21" s="102">
        <v>11</v>
      </c>
      <c r="K21" s="7">
        <f>SUM(C21:J21)</f>
        <v>54</v>
      </c>
      <c r="L21" s="7"/>
      <c r="M21" s="7">
        <f>K21-L21</f>
        <v>54</v>
      </c>
      <c r="N21" s="24">
        <f>COUNTBLANK(C21:J21)</f>
        <v>4</v>
      </c>
    </row>
    <row r="22" spans="1:14" ht="15.75" x14ac:dyDescent="0.25">
      <c r="A22" s="20"/>
      <c r="B22" s="104" t="s">
        <v>42</v>
      </c>
      <c r="C22" s="102">
        <v>19</v>
      </c>
      <c r="D22" s="102">
        <v>13</v>
      </c>
      <c r="E22" s="102"/>
      <c r="F22" s="102">
        <v>9</v>
      </c>
      <c r="G22" s="102"/>
      <c r="H22" s="102"/>
      <c r="I22" s="102"/>
      <c r="J22" s="102">
        <v>13</v>
      </c>
      <c r="K22" s="7">
        <f>SUM(C22:J22)</f>
        <v>54</v>
      </c>
      <c r="L22" s="7"/>
      <c r="M22" s="7">
        <f>K22-L22</f>
        <v>54</v>
      </c>
      <c r="N22" s="24">
        <f>COUNTBLANK(C22:J22)</f>
        <v>4</v>
      </c>
    </row>
    <row r="24" spans="1:14" ht="15.75" customHeight="1" x14ac:dyDescent="0.25">
      <c r="A24" s="20"/>
      <c r="B24" s="109" t="s">
        <v>56</v>
      </c>
      <c r="C24" s="107">
        <v>21</v>
      </c>
      <c r="D24" s="107">
        <v>20</v>
      </c>
      <c r="E24" s="107"/>
      <c r="F24" s="107">
        <v>16</v>
      </c>
      <c r="G24" s="107"/>
      <c r="H24" s="107"/>
      <c r="I24" s="107"/>
      <c r="J24" s="107"/>
      <c r="K24" s="7">
        <f>SUM(C24:J24)</f>
        <v>57</v>
      </c>
      <c r="L24" s="7"/>
      <c r="M24" s="7">
        <f>K24-L24</f>
        <v>57</v>
      </c>
      <c r="N24" s="24">
        <f>COUNTBLANK(C24:J24)</f>
        <v>5</v>
      </c>
    </row>
    <row r="26" spans="1:14" ht="15" customHeight="1" x14ac:dyDescent="0.25">
      <c r="A26" s="20"/>
      <c r="B26" s="138" t="s">
        <v>24</v>
      </c>
      <c r="C26" s="128">
        <v>11</v>
      </c>
      <c r="D26" s="128">
        <v>8</v>
      </c>
      <c r="E26" s="128"/>
      <c r="F26" s="128"/>
      <c r="G26" s="128"/>
      <c r="H26" s="128"/>
      <c r="I26" s="128"/>
      <c r="J26" s="128"/>
      <c r="K26" s="7">
        <f>SUM(C26:J26)</f>
        <v>19</v>
      </c>
      <c r="L26" s="7"/>
      <c r="M26" s="7">
        <f>K26-L26</f>
        <v>19</v>
      </c>
      <c r="N26" s="24">
        <f>COUNTBLANK(C26:J26)</f>
        <v>6</v>
      </c>
    </row>
    <row r="27" spans="1:14" ht="15.75" x14ac:dyDescent="0.25">
      <c r="A27" s="20"/>
      <c r="B27" s="138" t="s">
        <v>31</v>
      </c>
      <c r="C27" s="128">
        <v>16</v>
      </c>
      <c r="D27" s="128"/>
      <c r="E27" s="128"/>
      <c r="F27" s="128"/>
      <c r="G27" s="128"/>
      <c r="H27" s="128"/>
      <c r="I27" s="128"/>
      <c r="J27" s="128">
        <v>16</v>
      </c>
      <c r="K27" s="7">
        <f>SUM(C27:J27)</f>
        <v>32</v>
      </c>
      <c r="L27" s="7"/>
      <c r="M27" s="7">
        <f>K27-L27</f>
        <v>32</v>
      </c>
      <c r="N27" s="24">
        <f>COUNTBLANK(C27:J27)</f>
        <v>6</v>
      </c>
    </row>
    <row r="29" spans="1:14" ht="15.75" customHeight="1" x14ac:dyDescent="0.25">
      <c r="A29" s="20"/>
      <c r="B29" s="153" t="s">
        <v>217</v>
      </c>
      <c r="C29" s="129"/>
      <c r="D29" s="129">
        <v>9</v>
      </c>
      <c r="E29" s="129"/>
      <c r="F29" s="129"/>
      <c r="G29" s="129"/>
      <c r="H29" s="129"/>
      <c r="I29" s="129"/>
      <c r="J29" s="129"/>
      <c r="K29" s="7">
        <f>SUM(C29:J29)</f>
        <v>9</v>
      </c>
      <c r="L29" s="7"/>
      <c r="M29" s="7">
        <f>K29-L29</f>
        <v>9</v>
      </c>
      <c r="N29" s="24">
        <f>COUNTBLANK(C29:J29)</f>
        <v>7</v>
      </c>
    </row>
    <row r="31" spans="1:14" ht="15.75" x14ac:dyDescent="0.25">
      <c r="A31" s="31"/>
      <c r="B31" s="162" t="s">
        <v>154</v>
      </c>
      <c r="C31" s="61"/>
      <c r="D31" s="61"/>
      <c r="E31" s="61"/>
      <c r="F31" s="61"/>
      <c r="G31" s="61"/>
      <c r="H31" s="61"/>
      <c r="I31" s="61"/>
      <c r="J31" s="61"/>
      <c r="K31" s="7">
        <f>SUM(C31:J31)</f>
        <v>0</v>
      </c>
      <c r="L31" s="7"/>
      <c r="M31" s="7">
        <f>K31-L31</f>
        <v>0</v>
      </c>
      <c r="N31" s="24">
        <f>COUNTBLANK(C31:J31)</f>
        <v>8</v>
      </c>
    </row>
    <row r="32" spans="1:14" x14ac:dyDescent="0.25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</row>
  </sheetData>
  <sortState ref="A26:M27">
    <sortCondition ref="M26:M27"/>
  </sortState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1"/>
  <sheetViews>
    <sheetView workbookViewId="0">
      <selection activeCell="Z12" sqref="Z12"/>
    </sheetView>
  </sheetViews>
  <sheetFormatPr defaultColWidth="8.85546875" defaultRowHeight="15" x14ac:dyDescent="0.25"/>
  <cols>
    <col min="2" max="2" width="21.140625" customWidth="1"/>
    <col min="3" max="6" width="6.7109375" customWidth="1"/>
    <col min="7" max="7" width="6.7109375" style="19" customWidth="1"/>
    <col min="8" max="18" width="6.7109375" customWidth="1"/>
    <col min="19" max="21" width="8.42578125" customWidth="1"/>
    <col min="259" max="259" width="21.140625" customWidth="1"/>
    <col min="260" max="277" width="8.42578125" customWidth="1"/>
    <col min="515" max="515" width="21.140625" customWidth="1"/>
    <col min="516" max="533" width="8.42578125" customWidth="1"/>
    <col min="771" max="771" width="21.140625" customWidth="1"/>
    <col min="772" max="789" width="8.42578125" customWidth="1"/>
    <col min="1027" max="1027" width="21.140625" customWidth="1"/>
    <col min="1028" max="1045" width="8.42578125" customWidth="1"/>
    <col min="1283" max="1283" width="21.140625" customWidth="1"/>
    <col min="1284" max="1301" width="8.42578125" customWidth="1"/>
    <col min="1539" max="1539" width="21.140625" customWidth="1"/>
    <col min="1540" max="1557" width="8.42578125" customWidth="1"/>
    <col min="1795" max="1795" width="21.140625" customWidth="1"/>
    <col min="1796" max="1813" width="8.42578125" customWidth="1"/>
    <col min="2051" max="2051" width="21.140625" customWidth="1"/>
    <col min="2052" max="2069" width="8.42578125" customWidth="1"/>
    <col min="2307" max="2307" width="21.140625" customWidth="1"/>
    <col min="2308" max="2325" width="8.42578125" customWidth="1"/>
    <col min="2563" max="2563" width="21.140625" customWidth="1"/>
    <col min="2564" max="2581" width="8.42578125" customWidth="1"/>
    <col min="2819" max="2819" width="21.140625" customWidth="1"/>
    <col min="2820" max="2837" width="8.42578125" customWidth="1"/>
    <col min="3075" max="3075" width="21.140625" customWidth="1"/>
    <col min="3076" max="3093" width="8.42578125" customWidth="1"/>
    <col min="3331" max="3331" width="21.140625" customWidth="1"/>
    <col min="3332" max="3349" width="8.42578125" customWidth="1"/>
    <col min="3587" max="3587" width="21.140625" customWidth="1"/>
    <col min="3588" max="3605" width="8.42578125" customWidth="1"/>
    <col min="3843" max="3843" width="21.140625" customWidth="1"/>
    <col min="3844" max="3861" width="8.42578125" customWidth="1"/>
    <col min="4099" max="4099" width="21.140625" customWidth="1"/>
    <col min="4100" max="4117" width="8.42578125" customWidth="1"/>
    <col min="4355" max="4355" width="21.140625" customWidth="1"/>
    <col min="4356" max="4373" width="8.42578125" customWidth="1"/>
    <col min="4611" max="4611" width="21.140625" customWidth="1"/>
    <col min="4612" max="4629" width="8.42578125" customWidth="1"/>
    <col min="4867" max="4867" width="21.140625" customWidth="1"/>
    <col min="4868" max="4885" width="8.42578125" customWidth="1"/>
    <col min="5123" max="5123" width="21.140625" customWidth="1"/>
    <col min="5124" max="5141" width="8.42578125" customWidth="1"/>
    <col min="5379" max="5379" width="21.140625" customWidth="1"/>
    <col min="5380" max="5397" width="8.42578125" customWidth="1"/>
    <col min="5635" max="5635" width="21.140625" customWidth="1"/>
    <col min="5636" max="5653" width="8.42578125" customWidth="1"/>
    <col min="5891" max="5891" width="21.140625" customWidth="1"/>
    <col min="5892" max="5909" width="8.42578125" customWidth="1"/>
    <col min="6147" max="6147" width="21.140625" customWidth="1"/>
    <col min="6148" max="6165" width="8.42578125" customWidth="1"/>
    <col min="6403" max="6403" width="21.140625" customWidth="1"/>
    <col min="6404" max="6421" width="8.42578125" customWidth="1"/>
    <col min="6659" max="6659" width="21.140625" customWidth="1"/>
    <col min="6660" max="6677" width="8.42578125" customWidth="1"/>
    <col min="6915" max="6915" width="21.140625" customWidth="1"/>
    <col min="6916" max="6933" width="8.42578125" customWidth="1"/>
    <col min="7171" max="7171" width="21.140625" customWidth="1"/>
    <col min="7172" max="7189" width="8.42578125" customWidth="1"/>
    <col min="7427" max="7427" width="21.140625" customWidth="1"/>
    <col min="7428" max="7445" width="8.42578125" customWidth="1"/>
    <col min="7683" max="7683" width="21.140625" customWidth="1"/>
    <col min="7684" max="7701" width="8.42578125" customWidth="1"/>
    <col min="7939" max="7939" width="21.140625" customWidth="1"/>
    <col min="7940" max="7957" width="8.42578125" customWidth="1"/>
    <col min="8195" max="8195" width="21.140625" customWidth="1"/>
    <col min="8196" max="8213" width="8.42578125" customWidth="1"/>
    <col min="8451" max="8451" width="21.140625" customWidth="1"/>
    <col min="8452" max="8469" width="8.42578125" customWidth="1"/>
    <col min="8707" max="8707" width="21.140625" customWidth="1"/>
    <col min="8708" max="8725" width="8.42578125" customWidth="1"/>
    <col min="8963" max="8963" width="21.140625" customWidth="1"/>
    <col min="8964" max="8981" width="8.42578125" customWidth="1"/>
    <col min="9219" max="9219" width="21.140625" customWidth="1"/>
    <col min="9220" max="9237" width="8.42578125" customWidth="1"/>
    <col min="9475" max="9475" width="21.140625" customWidth="1"/>
    <col min="9476" max="9493" width="8.42578125" customWidth="1"/>
    <col min="9731" max="9731" width="21.140625" customWidth="1"/>
    <col min="9732" max="9749" width="8.42578125" customWidth="1"/>
    <col min="9987" max="9987" width="21.140625" customWidth="1"/>
    <col min="9988" max="10005" width="8.42578125" customWidth="1"/>
    <col min="10243" max="10243" width="21.140625" customWidth="1"/>
    <col min="10244" max="10261" width="8.42578125" customWidth="1"/>
    <col min="10499" max="10499" width="21.140625" customWidth="1"/>
    <col min="10500" max="10517" width="8.42578125" customWidth="1"/>
    <col min="10755" max="10755" width="21.140625" customWidth="1"/>
    <col min="10756" max="10773" width="8.42578125" customWidth="1"/>
    <col min="11011" max="11011" width="21.140625" customWidth="1"/>
    <col min="11012" max="11029" width="8.42578125" customWidth="1"/>
    <col min="11267" max="11267" width="21.140625" customWidth="1"/>
    <col min="11268" max="11285" width="8.42578125" customWidth="1"/>
    <col min="11523" max="11523" width="21.140625" customWidth="1"/>
    <col min="11524" max="11541" width="8.42578125" customWidth="1"/>
    <col min="11779" max="11779" width="21.140625" customWidth="1"/>
    <col min="11780" max="11797" width="8.42578125" customWidth="1"/>
    <col min="12035" max="12035" width="21.140625" customWidth="1"/>
    <col min="12036" max="12053" width="8.42578125" customWidth="1"/>
    <col min="12291" max="12291" width="21.140625" customWidth="1"/>
    <col min="12292" max="12309" width="8.42578125" customWidth="1"/>
    <col min="12547" max="12547" width="21.140625" customWidth="1"/>
    <col min="12548" max="12565" width="8.42578125" customWidth="1"/>
    <col min="12803" max="12803" width="21.140625" customWidth="1"/>
    <col min="12804" max="12821" width="8.42578125" customWidth="1"/>
    <col min="13059" max="13059" width="21.140625" customWidth="1"/>
    <col min="13060" max="13077" width="8.42578125" customWidth="1"/>
    <col min="13315" max="13315" width="21.140625" customWidth="1"/>
    <col min="13316" max="13333" width="8.42578125" customWidth="1"/>
    <col min="13571" max="13571" width="21.140625" customWidth="1"/>
    <col min="13572" max="13589" width="8.42578125" customWidth="1"/>
    <col min="13827" max="13827" width="21.140625" customWidth="1"/>
    <col min="13828" max="13845" width="8.42578125" customWidth="1"/>
    <col min="14083" max="14083" width="21.140625" customWidth="1"/>
    <col min="14084" max="14101" width="8.42578125" customWidth="1"/>
    <col min="14339" max="14339" width="21.140625" customWidth="1"/>
    <col min="14340" max="14357" width="8.42578125" customWidth="1"/>
    <col min="14595" max="14595" width="21.140625" customWidth="1"/>
    <col min="14596" max="14613" width="8.42578125" customWidth="1"/>
    <col min="14851" max="14851" width="21.140625" customWidth="1"/>
    <col min="14852" max="14869" width="8.42578125" customWidth="1"/>
    <col min="15107" max="15107" width="21.140625" customWidth="1"/>
    <col min="15108" max="15125" width="8.42578125" customWidth="1"/>
    <col min="15363" max="15363" width="21.140625" customWidth="1"/>
    <col min="15364" max="15381" width="8.42578125" customWidth="1"/>
    <col min="15619" max="15619" width="21.140625" customWidth="1"/>
    <col min="15620" max="15637" width="8.42578125" customWidth="1"/>
    <col min="15875" max="15875" width="21.140625" customWidth="1"/>
    <col min="15876" max="15893" width="8.42578125" customWidth="1"/>
    <col min="16131" max="16131" width="21.140625" customWidth="1"/>
    <col min="16132" max="16149" width="8.42578125" customWidth="1"/>
  </cols>
  <sheetData>
    <row r="1" spans="1:22" ht="72.75" x14ac:dyDescent="0.25">
      <c r="A1" s="1" t="s">
        <v>0</v>
      </c>
      <c r="B1" s="1" t="s">
        <v>1</v>
      </c>
      <c r="C1" s="2" t="s">
        <v>2</v>
      </c>
      <c r="D1" s="2" t="s">
        <v>156</v>
      </c>
      <c r="E1" s="2" t="s">
        <v>218</v>
      </c>
      <c r="F1" s="2" t="s">
        <v>219</v>
      </c>
      <c r="G1" s="2" t="s">
        <v>220</v>
      </c>
      <c r="H1" s="2" t="s">
        <v>221</v>
      </c>
      <c r="I1" s="2" t="s">
        <v>222</v>
      </c>
      <c r="J1" s="2" t="s">
        <v>223</v>
      </c>
      <c r="K1" s="2" t="s">
        <v>224</v>
      </c>
      <c r="L1" s="2" t="s">
        <v>235</v>
      </c>
      <c r="M1" s="2" t="s">
        <v>216</v>
      </c>
      <c r="N1" s="2" t="s">
        <v>225</v>
      </c>
      <c r="O1" s="2" t="s">
        <v>226</v>
      </c>
      <c r="P1" s="2" t="s">
        <v>8</v>
      </c>
      <c r="Q1" s="2" t="s">
        <v>9</v>
      </c>
      <c r="R1" s="2" t="s">
        <v>162</v>
      </c>
      <c r="S1" s="1" t="s">
        <v>10</v>
      </c>
      <c r="T1" s="1" t="s">
        <v>11</v>
      </c>
      <c r="U1" s="1" t="s">
        <v>12</v>
      </c>
      <c r="V1" s="36" t="s">
        <v>245</v>
      </c>
    </row>
    <row r="2" spans="1:22" ht="15.75" x14ac:dyDescent="0.25">
      <c r="A2" s="20"/>
      <c r="B2" s="25" t="s">
        <v>19</v>
      </c>
      <c r="C2" s="6">
        <v>0.9</v>
      </c>
      <c r="D2" s="6"/>
      <c r="E2" s="6"/>
      <c r="F2" s="6">
        <v>2</v>
      </c>
      <c r="G2" s="29">
        <v>0.9</v>
      </c>
      <c r="H2" s="6">
        <v>0.9</v>
      </c>
      <c r="I2" s="6"/>
      <c r="J2" s="6"/>
      <c r="K2" s="6"/>
      <c r="L2" s="6">
        <v>0.9</v>
      </c>
      <c r="M2" s="13"/>
      <c r="N2" s="6">
        <v>0.9</v>
      </c>
      <c r="O2" s="6"/>
      <c r="P2" s="6">
        <v>0.9</v>
      </c>
      <c r="Q2" s="6">
        <v>0.9</v>
      </c>
      <c r="R2" s="6">
        <v>0.9</v>
      </c>
      <c r="S2" s="26">
        <f t="shared" ref="S2:S10" si="0">SUM(C2:R2)</f>
        <v>9.2000000000000011</v>
      </c>
      <c r="T2" s="7">
        <v>3.8</v>
      </c>
      <c r="U2" s="7">
        <f t="shared" ref="U2:U10" si="1">S2-T2</f>
        <v>5.4000000000000012</v>
      </c>
      <c r="V2">
        <f t="shared" ref="V2:V10" si="2">COUNTBLANK(C2:R2)</f>
        <v>7</v>
      </c>
    </row>
    <row r="3" spans="1:22" ht="15.75" x14ac:dyDescent="0.25">
      <c r="A3" s="12"/>
      <c r="B3" s="11" t="s">
        <v>30</v>
      </c>
      <c r="C3" s="6">
        <v>2</v>
      </c>
      <c r="D3" s="6"/>
      <c r="E3" s="6">
        <v>0.9</v>
      </c>
      <c r="F3" s="6">
        <v>3</v>
      </c>
      <c r="G3" s="6"/>
      <c r="H3" s="6">
        <v>3</v>
      </c>
      <c r="I3" s="6">
        <v>0.9</v>
      </c>
      <c r="J3" s="6"/>
      <c r="K3" s="6"/>
      <c r="L3" s="6"/>
      <c r="M3" s="6"/>
      <c r="N3" s="6"/>
      <c r="O3" s="6"/>
      <c r="P3" s="6"/>
      <c r="Q3" s="6">
        <v>2</v>
      </c>
      <c r="R3" s="6">
        <v>2</v>
      </c>
      <c r="S3" s="26">
        <f t="shared" si="0"/>
        <v>13.8</v>
      </c>
      <c r="T3" s="7">
        <v>3</v>
      </c>
      <c r="U3" s="7">
        <f t="shared" si="1"/>
        <v>10.8</v>
      </c>
      <c r="V3">
        <f t="shared" si="2"/>
        <v>9</v>
      </c>
    </row>
    <row r="4" spans="1:22" ht="15.75" x14ac:dyDescent="0.25">
      <c r="A4" s="12"/>
      <c r="B4" s="25" t="s">
        <v>37</v>
      </c>
      <c r="C4" s="14">
        <v>6</v>
      </c>
      <c r="D4" s="14"/>
      <c r="E4" s="14"/>
      <c r="F4" s="14"/>
      <c r="G4" s="14">
        <v>2</v>
      </c>
      <c r="H4" s="14">
        <v>4</v>
      </c>
      <c r="I4" s="14"/>
      <c r="J4" s="14"/>
      <c r="K4" s="14">
        <v>0.9</v>
      </c>
      <c r="L4" s="14">
        <v>2</v>
      </c>
      <c r="M4" s="14"/>
      <c r="N4" s="14"/>
      <c r="O4" s="14"/>
      <c r="P4" s="14"/>
      <c r="Q4" s="14">
        <v>4</v>
      </c>
      <c r="R4" s="6">
        <v>5</v>
      </c>
      <c r="S4" s="26">
        <f t="shared" si="0"/>
        <v>23.9</v>
      </c>
      <c r="T4" s="7">
        <v>6</v>
      </c>
      <c r="U4" s="7">
        <f t="shared" si="1"/>
        <v>17.899999999999999</v>
      </c>
      <c r="V4">
        <f t="shared" si="2"/>
        <v>9</v>
      </c>
    </row>
    <row r="5" spans="1:22" ht="15.75" x14ac:dyDescent="0.25">
      <c r="A5" s="12"/>
      <c r="B5" s="25" t="s">
        <v>34</v>
      </c>
      <c r="C5" s="6">
        <v>4</v>
      </c>
      <c r="D5" s="6"/>
      <c r="E5" s="6">
        <v>4</v>
      </c>
      <c r="F5" s="6"/>
      <c r="G5" s="6"/>
      <c r="H5" s="6"/>
      <c r="I5" s="6"/>
      <c r="J5" s="6"/>
      <c r="K5" s="6">
        <v>2</v>
      </c>
      <c r="L5" s="6">
        <v>4</v>
      </c>
      <c r="M5" s="6"/>
      <c r="N5" s="6"/>
      <c r="O5" s="6"/>
      <c r="P5" s="6">
        <v>5</v>
      </c>
      <c r="Q5" s="6">
        <v>3</v>
      </c>
      <c r="R5" s="6">
        <v>3</v>
      </c>
      <c r="S5" s="26">
        <f t="shared" si="0"/>
        <v>25</v>
      </c>
      <c r="T5" s="7">
        <v>5</v>
      </c>
      <c r="U5" s="7">
        <f t="shared" si="1"/>
        <v>20</v>
      </c>
      <c r="V5">
        <f t="shared" si="2"/>
        <v>9</v>
      </c>
    </row>
    <row r="6" spans="1:22" ht="15.75" x14ac:dyDescent="0.25">
      <c r="A6" s="12"/>
      <c r="B6" s="25" t="s">
        <v>119</v>
      </c>
      <c r="C6" s="6"/>
      <c r="D6" s="6"/>
      <c r="E6" s="6">
        <v>7</v>
      </c>
      <c r="F6" s="6"/>
      <c r="G6" s="6">
        <v>4</v>
      </c>
      <c r="H6" s="6"/>
      <c r="I6" s="6">
        <v>4</v>
      </c>
      <c r="J6" s="6"/>
      <c r="K6" s="6"/>
      <c r="L6" s="6"/>
      <c r="M6" s="6">
        <v>0.9</v>
      </c>
      <c r="N6" s="6"/>
      <c r="O6" s="6">
        <v>3</v>
      </c>
      <c r="P6" s="6">
        <v>4</v>
      </c>
      <c r="Q6" s="6"/>
      <c r="R6" s="6"/>
      <c r="S6" s="26">
        <f t="shared" si="0"/>
        <v>22.9</v>
      </c>
      <c r="T6" s="7"/>
      <c r="U6" s="7">
        <f t="shared" si="1"/>
        <v>22.9</v>
      </c>
      <c r="V6">
        <f t="shared" si="2"/>
        <v>10</v>
      </c>
    </row>
    <row r="7" spans="1:22" ht="15.75" x14ac:dyDescent="0.25">
      <c r="A7" s="20"/>
      <c r="B7" s="25" t="s">
        <v>47</v>
      </c>
      <c r="C7" s="6">
        <v>10</v>
      </c>
      <c r="D7" s="6">
        <v>2</v>
      </c>
      <c r="E7" s="6">
        <v>2</v>
      </c>
      <c r="F7" s="6"/>
      <c r="G7" s="6"/>
      <c r="H7" s="6">
        <v>5</v>
      </c>
      <c r="I7" s="6"/>
      <c r="J7" s="6">
        <v>2</v>
      </c>
      <c r="K7" s="6"/>
      <c r="L7" s="6">
        <v>7</v>
      </c>
      <c r="M7" s="6"/>
      <c r="N7" s="6"/>
      <c r="O7" s="6"/>
      <c r="P7" s="6"/>
      <c r="Q7" s="6">
        <v>5</v>
      </c>
      <c r="R7" s="6">
        <v>9</v>
      </c>
      <c r="S7" s="26">
        <f t="shared" si="0"/>
        <v>42</v>
      </c>
      <c r="T7" s="7">
        <v>19</v>
      </c>
      <c r="U7" s="7">
        <f t="shared" si="1"/>
        <v>23</v>
      </c>
      <c r="V7">
        <f t="shared" si="2"/>
        <v>8</v>
      </c>
    </row>
    <row r="8" spans="1:22" ht="15.75" x14ac:dyDescent="0.25">
      <c r="A8" s="12"/>
      <c r="B8" s="25" t="s">
        <v>38</v>
      </c>
      <c r="C8" s="14">
        <v>7</v>
      </c>
      <c r="D8" s="14"/>
      <c r="E8" s="14">
        <v>5</v>
      </c>
      <c r="F8" s="14"/>
      <c r="G8" s="14"/>
      <c r="H8" s="14">
        <v>6</v>
      </c>
      <c r="I8" s="14"/>
      <c r="J8" s="14"/>
      <c r="K8" s="14">
        <v>4</v>
      </c>
      <c r="L8" s="14"/>
      <c r="M8" s="14">
        <v>2</v>
      </c>
      <c r="N8" s="14">
        <v>2</v>
      </c>
      <c r="O8" s="14"/>
      <c r="P8" s="14"/>
      <c r="Q8" s="14">
        <v>12</v>
      </c>
      <c r="R8" s="6">
        <v>11</v>
      </c>
      <c r="S8" s="26">
        <f t="shared" si="0"/>
        <v>49</v>
      </c>
      <c r="T8" s="7">
        <v>23</v>
      </c>
      <c r="U8" s="7">
        <f t="shared" si="1"/>
        <v>26</v>
      </c>
      <c r="V8">
        <f t="shared" si="2"/>
        <v>8</v>
      </c>
    </row>
    <row r="9" spans="1:22" ht="15.75" x14ac:dyDescent="0.25">
      <c r="A9" s="20"/>
      <c r="B9" s="25" t="s">
        <v>44</v>
      </c>
      <c r="C9" s="6">
        <v>9</v>
      </c>
      <c r="D9" s="6"/>
      <c r="E9" s="6">
        <v>9</v>
      </c>
      <c r="F9" s="6"/>
      <c r="G9" s="6">
        <v>5</v>
      </c>
      <c r="H9" s="6">
        <v>2</v>
      </c>
      <c r="I9" s="6"/>
      <c r="J9" s="6">
        <v>4</v>
      </c>
      <c r="K9" s="6"/>
      <c r="L9" s="6">
        <v>8</v>
      </c>
      <c r="M9" s="6"/>
      <c r="N9" s="6"/>
      <c r="O9" s="6"/>
      <c r="P9" s="6">
        <v>3</v>
      </c>
      <c r="Q9" s="6"/>
      <c r="R9" s="6"/>
      <c r="S9" s="26">
        <f t="shared" si="0"/>
        <v>40</v>
      </c>
      <c r="T9" s="7">
        <v>9</v>
      </c>
      <c r="U9" s="7">
        <f t="shared" si="1"/>
        <v>31</v>
      </c>
      <c r="V9">
        <f t="shared" si="2"/>
        <v>9</v>
      </c>
    </row>
    <row r="10" spans="1:22" ht="15.75" x14ac:dyDescent="0.25">
      <c r="A10" s="20"/>
      <c r="B10" s="25" t="s">
        <v>64</v>
      </c>
      <c r="C10" s="6">
        <v>14</v>
      </c>
      <c r="D10" s="6"/>
      <c r="E10" s="6">
        <v>6</v>
      </c>
      <c r="F10" s="6">
        <v>8</v>
      </c>
      <c r="G10" s="6"/>
      <c r="H10" s="6"/>
      <c r="I10" s="6"/>
      <c r="J10" s="6"/>
      <c r="K10" s="6"/>
      <c r="L10" s="6">
        <v>10</v>
      </c>
      <c r="M10" s="6"/>
      <c r="N10" s="6">
        <v>3</v>
      </c>
      <c r="O10" s="6"/>
      <c r="P10" s="6"/>
      <c r="Q10" s="6">
        <v>9</v>
      </c>
      <c r="R10" s="6">
        <v>12</v>
      </c>
      <c r="S10" s="26">
        <f t="shared" si="0"/>
        <v>62</v>
      </c>
      <c r="T10" s="7">
        <v>14</v>
      </c>
      <c r="U10" s="7">
        <f t="shared" si="1"/>
        <v>48</v>
      </c>
      <c r="V10">
        <f t="shared" si="2"/>
        <v>9</v>
      </c>
    </row>
    <row r="12" spans="1:22" ht="15.75" x14ac:dyDescent="0.25">
      <c r="A12" s="20"/>
      <c r="B12" s="91" t="s">
        <v>149</v>
      </c>
      <c r="C12" s="102"/>
      <c r="D12" s="102">
        <v>3</v>
      </c>
      <c r="E12" s="102"/>
      <c r="F12" s="102">
        <v>5</v>
      </c>
      <c r="G12" s="102"/>
      <c r="H12" s="102"/>
      <c r="I12" s="102"/>
      <c r="J12" s="102">
        <v>3</v>
      </c>
      <c r="K12" s="102"/>
      <c r="L12" s="102"/>
      <c r="M12" s="102"/>
      <c r="N12" s="102"/>
      <c r="O12" s="102">
        <v>4</v>
      </c>
      <c r="P12" s="102"/>
      <c r="Q12" s="102">
        <v>7</v>
      </c>
      <c r="R12" s="102"/>
      <c r="S12" s="26">
        <f>SUM(C12:R12)</f>
        <v>22</v>
      </c>
      <c r="T12" s="7"/>
      <c r="U12" s="7">
        <f>S12-T12</f>
        <v>22</v>
      </c>
      <c r="V12">
        <f>COUNTBLANK(C12:R12)</f>
        <v>11</v>
      </c>
    </row>
    <row r="13" spans="1:22" ht="15.75" x14ac:dyDescent="0.25">
      <c r="A13" s="12"/>
      <c r="B13" s="91" t="s">
        <v>111</v>
      </c>
      <c r="C13" s="102"/>
      <c r="D13" s="102"/>
      <c r="E13" s="102"/>
      <c r="F13" s="102"/>
      <c r="G13" s="102"/>
      <c r="H13" s="102"/>
      <c r="I13" s="102">
        <v>3</v>
      </c>
      <c r="J13" s="102"/>
      <c r="K13" s="102"/>
      <c r="L13" s="102">
        <v>5</v>
      </c>
      <c r="M13" s="102"/>
      <c r="N13" s="102"/>
      <c r="O13" s="102">
        <v>0.9</v>
      </c>
      <c r="P13" s="102"/>
      <c r="Q13" s="102">
        <v>8</v>
      </c>
      <c r="R13" s="102">
        <v>7</v>
      </c>
      <c r="S13" s="26">
        <f>SUM(C13:R13)</f>
        <v>23.9</v>
      </c>
      <c r="T13" s="7"/>
      <c r="U13" s="7">
        <f>S13-T13</f>
        <v>23.9</v>
      </c>
      <c r="V13">
        <f>COUNTBLANK(C13:R13)</f>
        <v>11</v>
      </c>
    </row>
    <row r="14" spans="1:22" ht="15.75" x14ac:dyDescent="0.25">
      <c r="A14" s="12"/>
      <c r="B14" s="91" t="s">
        <v>32</v>
      </c>
      <c r="C14" s="102">
        <v>3</v>
      </c>
      <c r="D14" s="102"/>
      <c r="E14" s="102"/>
      <c r="F14" s="102">
        <v>6</v>
      </c>
      <c r="G14" s="102"/>
      <c r="H14" s="102"/>
      <c r="I14" s="102">
        <v>2</v>
      </c>
      <c r="J14" s="102"/>
      <c r="K14" s="102"/>
      <c r="L14" s="102"/>
      <c r="M14" s="102"/>
      <c r="N14" s="102"/>
      <c r="O14" s="102"/>
      <c r="P14" s="102"/>
      <c r="Q14" s="102">
        <v>11</v>
      </c>
      <c r="R14" s="102">
        <v>6</v>
      </c>
      <c r="S14" s="26">
        <f>SUM(C14:R14)</f>
        <v>28</v>
      </c>
      <c r="T14" s="7"/>
      <c r="U14" s="7">
        <f>S14-T14</f>
        <v>28</v>
      </c>
      <c r="V14">
        <f>COUNTBLANK(C14:R14)</f>
        <v>11</v>
      </c>
    </row>
    <row r="15" spans="1:22" ht="15.75" x14ac:dyDescent="0.25">
      <c r="A15" s="20"/>
      <c r="B15" s="91" t="s">
        <v>36</v>
      </c>
      <c r="C15" s="102">
        <v>5</v>
      </c>
      <c r="D15" s="102"/>
      <c r="E15" s="102">
        <v>3</v>
      </c>
      <c r="F15" s="102"/>
      <c r="G15" s="102"/>
      <c r="H15" s="102">
        <v>7</v>
      </c>
      <c r="I15" s="102"/>
      <c r="J15" s="102"/>
      <c r="K15" s="102"/>
      <c r="L15" s="102">
        <v>3</v>
      </c>
      <c r="M15" s="102"/>
      <c r="N15" s="102"/>
      <c r="O15" s="102"/>
      <c r="P15" s="102"/>
      <c r="Q15" s="102"/>
      <c r="R15" s="102">
        <v>15</v>
      </c>
      <c r="S15" s="26">
        <f>SUM(C15:R15)</f>
        <v>33</v>
      </c>
      <c r="T15" s="7"/>
      <c r="U15" s="7">
        <f>S15-T15</f>
        <v>33</v>
      </c>
      <c r="V15">
        <f>COUNTBLANK(C15:R15)</f>
        <v>11</v>
      </c>
    </row>
    <row r="16" spans="1:22" ht="15.75" x14ac:dyDescent="0.25">
      <c r="A16" s="22"/>
      <c r="B16" s="91" t="s">
        <v>50</v>
      </c>
      <c r="C16" s="102">
        <v>12</v>
      </c>
      <c r="D16" s="102"/>
      <c r="E16" s="102"/>
      <c r="F16" s="102"/>
      <c r="G16" s="102"/>
      <c r="H16" s="102"/>
      <c r="I16" s="102"/>
      <c r="J16" s="102"/>
      <c r="K16" s="102">
        <v>3</v>
      </c>
      <c r="L16" s="102">
        <v>9</v>
      </c>
      <c r="M16" s="102"/>
      <c r="N16" s="102"/>
      <c r="O16" s="102"/>
      <c r="P16" s="102"/>
      <c r="Q16" s="102">
        <v>6</v>
      </c>
      <c r="R16" s="102">
        <v>8</v>
      </c>
      <c r="S16" s="26">
        <f>SUM(C16:R16)</f>
        <v>38</v>
      </c>
      <c r="T16" s="7"/>
      <c r="U16" s="7">
        <f>S16-T16</f>
        <v>38</v>
      </c>
      <c r="V16">
        <f>COUNTBLANK(C16:R16)</f>
        <v>11</v>
      </c>
    </row>
    <row r="18" spans="1:22" ht="15.75" x14ac:dyDescent="0.25">
      <c r="A18" s="236"/>
      <c r="B18" s="106" t="s">
        <v>83</v>
      </c>
      <c r="C18" s="107"/>
      <c r="D18" s="107">
        <v>0.9</v>
      </c>
      <c r="E18" s="107"/>
      <c r="F18" s="107">
        <v>0.9</v>
      </c>
      <c r="G18" s="107"/>
      <c r="H18" s="107"/>
      <c r="I18" s="107"/>
      <c r="J18" s="107">
        <v>0.9</v>
      </c>
      <c r="K18" s="107"/>
      <c r="L18" s="107"/>
      <c r="M18" s="107"/>
      <c r="N18" s="107"/>
      <c r="O18" s="107"/>
      <c r="P18" s="107">
        <v>2</v>
      </c>
      <c r="Q18" s="107"/>
      <c r="R18" s="107"/>
      <c r="S18" s="238">
        <f t="shared" ref="S18:S23" si="3">SUM(C18:R18)</f>
        <v>4.7</v>
      </c>
      <c r="T18" s="7"/>
      <c r="U18" s="7">
        <f t="shared" ref="U18:U23" si="4">S18-T18</f>
        <v>4.7</v>
      </c>
      <c r="V18">
        <f t="shared" ref="V18:V23" si="5">COUNTBLANK(C18:R18)</f>
        <v>12</v>
      </c>
    </row>
    <row r="19" spans="1:22" ht="15.75" x14ac:dyDescent="0.25">
      <c r="A19" s="22"/>
      <c r="B19" s="106" t="s">
        <v>112</v>
      </c>
      <c r="C19" s="107"/>
      <c r="D19" s="107">
        <v>4</v>
      </c>
      <c r="E19" s="107"/>
      <c r="F19" s="107">
        <v>4</v>
      </c>
      <c r="G19" s="107">
        <v>3</v>
      </c>
      <c r="H19" s="107"/>
      <c r="I19" s="107"/>
      <c r="J19" s="107"/>
      <c r="K19" s="107"/>
      <c r="L19" s="107"/>
      <c r="M19" s="107"/>
      <c r="N19" s="107"/>
      <c r="O19" s="107">
        <v>2</v>
      </c>
      <c r="P19" s="107"/>
      <c r="Q19" s="107"/>
      <c r="R19" s="107"/>
      <c r="S19" s="238">
        <f t="shared" si="3"/>
        <v>13</v>
      </c>
      <c r="T19" s="7"/>
      <c r="U19" s="7">
        <f t="shared" si="4"/>
        <v>13</v>
      </c>
      <c r="V19">
        <f t="shared" si="5"/>
        <v>12</v>
      </c>
    </row>
    <row r="20" spans="1:22" s="4" customFormat="1" ht="15.75" x14ac:dyDescent="0.25">
      <c r="A20" s="236"/>
      <c r="B20" s="106" t="s">
        <v>40</v>
      </c>
      <c r="C20" s="107">
        <v>8</v>
      </c>
      <c r="D20" s="107"/>
      <c r="E20" s="107"/>
      <c r="F20" s="107">
        <v>7</v>
      </c>
      <c r="G20" s="107"/>
      <c r="H20" s="107"/>
      <c r="I20" s="107"/>
      <c r="J20" s="107"/>
      <c r="K20" s="107"/>
      <c r="L20" s="107">
        <v>6</v>
      </c>
      <c r="M20" s="107"/>
      <c r="N20" s="107"/>
      <c r="O20" s="107"/>
      <c r="P20" s="107"/>
      <c r="Q20" s="107"/>
      <c r="R20" s="107">
        <v>10</v>
      </c>
      <c r="S20" s="238">
        <f t="shared" si="3"/>
        <v>31</v>
      </c>
      <c r="T20" s="7"/>
      <c r="U20" s="7">
        <f t="shared" si="4"/>
        <v>31</v>
      </c>
      <c r="V20">
        <f t="shared" si="5"/>
        <v>12</v>
      </c>
    </row>
    <row r="21" spans="1:22" s="4" customFormat="1" ht="15.75" x14ac:dyDescent="0.25">
      <c r="A21" s="236"/>
      <c r="B21" s="106" t="s">
        <v>148</v>
      </c>
      <c r="C21" s="107"/>
      <c r="D21" s="107"/>
      <c r="E21" s="107">
        <v>8</v>
      </c>
      <c r="F21" s="107"/>
      <c r="G21" s="107">
        <v>6</v>
      </c>
      <c r="H21" s="107"/>
      <c r="I21" s="107">
        <v>5</v>
      </c>
      <c r="J21" s="107"/>
      <c r="K21" s="107"/>
      <c r="L21" s="107"/>
      <c r="M21" s="107"/>
      <c r="N21" s="107"/>
      <c r="O21" s="107"/>
      <c r="P21" s="107"/>
      <c r="Q21" s="107"/>
      <c r="R21" s="107">
        <v>13</v>
      </c>
      <c r="S21" s="238">
        <f t="shared" si="3"/>
        <v>32</v>
      </c>
      <c r="T21" s="7"/>
      <c r="U21" s="7">
        <f t="shared" si="4"/>
        <v>32</v>
      </c>
      <c r="V21">
        <f t="shared" si="5"/>
        <v>12</v>
      </c>
    </row>
    <row r="22" spans="1:22" ht="15.75" x14ac:dyDescent="0.25">
      <c r="A22" s="22"/>
      <c r="B22" s="106" t="s">
        <v>53</v>
      </c>
      <c r="C22" s="107">
        <v>13</v>
      </c>
      <c r="D22" s="107"/>
      <c r="E22" s="107"/>
      <c r="F22" s="107"/>
      <c r="G22" s="107"/>
      <c r="H22" s="107"/>
      <c r="I22" s="107"/>
      <c r="J22" s="107">
        <v>5</v>
      </c>
      <c r="K22" s="107"/>
      <c r="L22" s="107"/>
      <c r="M22" s="107"/>
      <c r="N22" s="107"/>
      <c r="O22" s="107"/>
      <c r="P22" s="107"/>
      <c r="Q22" s="107">
        <v>10</v>
      </c>
      <c r="R22" s="107">
        <v>4</v>
      </c>
      <c r="S22" s="26">
        <f t="shared" si="3"/>
        <v>32</v>
      </c>
      <c r="T22" s="7"/>
      <c r="U22" s="7">
        <f t="shared" si="4"/>
        <v>32</v>
      </c>
      <c r="V22">
        <f t="shared" si="5"/>
        <v>12</v>
      </c>
    </row>
    <row r="23" spans="1:22" ht="15.75" x14ac:dyDescent="0.25">
      <c r="A23" s="237"/>
      <c r="B23" s="106" t="s">
        <v>49</v>
      </c>
      <c r="C23" s="107">
        <v>11</v>
      </c>
      <c r="D23" s="107"/>
      <c r="E23" s="107"/>
      <c r="F23" s="107"/>
      <c r="G23" s="107"/>
      <c r="H23" s="107"/>
      <c r="I23" s="107">
        <v>6</v>
      </c>
      <c r="J23" s="107"/>
      <c r="K23" s="107"/>
      <c r="L23" s="107"/>
      <c r="M23" s="107"/>
      <c r="N23" s="107"/>
      <c r="O23" s="107"/>
      <c r="P23" s="107"/>
      <c r="Q23" s="107">
        <v>13</v>
      </c>
      <c r="R23" s="107">
        <v>14</v>
      </c>
      <c r="S23" s="238">
        <f t="shared" si="3"/>
        <v>44</v>
      </c>
      <c r="T23" s="7"/>
      <c r="U23" s="7">
        <f t="shared" si="4"/>
        <v>44</v>
      </c>
      <c r="V23">
        <f t="shared" si="5"/>
        <v>12</v>
      </c>
    </row>
    <row r="24" spans="1:22" s="31" customFormat="1" x14ac:dyDescent="0.25"/>
    <row r="25" spans="1:22" ht="15.75" x14ac:dyDescent="0.25">
      <c r="A25" s="12"/>
      <c r="B25" s="68" t="s">
        <v>85</v>
      </c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26">
        <f>SUM(C25:R25)</f>
        <v>0</v>
      </c>
      <c r="T25" s="7"/>
      <c r="U25" s="7">
        <f>S25-T25</f>
        <v>0</v>
      </c>
      <c r="V25">
        <f>COUNTBLANK(C25:R25)</f>
        <v>16</v>
      </c>
    </row>
    <row r="28" spans="1:22" x14ac:dyDescent="0.25">
      <c r="A28" s="31"/>
      <c r="B28" s="31"/>
      <c r="C28" s="31"/>
      <c r="D28" s="31"/>
      <c r="E28" s="31"/>
      <c r="F28" s="31"/>
      <c r="G28" s="144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</row>
    <row r="29" spans="1:22" x14ac:dyDescent="0.25">
      <c r="A29" s="31"/>
      <c r="B29" s="31"/>
      <c r="C29" s="31"/>
      <c r="D29" s="31"/>
      <c r="E29" s="31"/>
      <c r="F29" s="31"/>
      <c r="G29" s="144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</row>
    <row r="30" spans="1:22" ht="15.75" x14ac:dyDescent="0.25">
      <c r="A30" s="22"/>
      <c r="B30" s="163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164"/>
      <c r="T30" s="48"/>
      <c r="U30" s="48"/>
      <c r="V30" s="31"/>
    </row>
    <row r="31" spans="1:22" x14ac:dyDescent="0.25">
      <c r="A31" s="31"/>
      <c r="B31" s="31"/>
      <c r="C31" s="31"/>
      <c r="D31" s="31"/>
      <c r="E31" s="31"/>
      <c r="F31" s="31"/>
      <c r="G31" s="144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</row>
  </sheetData>
  <sortState ref="A18:V23">
    <sortCondition ref="U18:U23"/>
  </sortState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5"/>
  <sheetViews>
    <sheetView workbookViewId="0">
      <selection activeCell="X17" sqref="X17"/>
    </sheetView>
  </sheetViews>
  <sheetFormatPr defaultColWidth="8.85546875" defaultRowHeight="15" x14ac:dyDescent="0.25"/>
  <cols>
    <col min="1" max="1" width="8.85546875" style="19"/>
    <col min="2" max="2" width="20.42578125" bestFit="1" customWidth="1"/>
    <col min="3" max="16" width="6.7109375" customWidth="1"/>
    <col min="17" max="17" width="6.7109375" style="19" customWidth="1"/>
    <col min="18" max="18" width="6.7109375" customWidth="1"/>
    <col min="260" max="260" width="20.42578125" bestFit="1" customWidth="1"/>
    <col min="261" max="274" width="8.42578125" customWidth="1"/>
    <col min="516" max="516" width="20.42578125" bestFit="1" customWidth="1"/>
    <col min="517" max="530" width="8.42578125" customWidth="1"/>
    <col min="772" max="772" width="20.42578125" bestFit="1" customWidth="1"/>
    <col min="773" max="786" width="8.42578125" customWidth="1"/>
    <col min="1028" max="1028" width="20.42578125" bestFit="1" customWidth="1"/>
    <col min="1029" max="1042" width="8.42578125" customWidth="1"/>
    <col min="1284" max="1284" width="20.42578125" bestFit="1" customWidth="1"/>
    <col min="1285" max="1298" width="8.42578125" customWidth="1"/>
    <col min="1540" max="1540" width="20.42578125" bestFit="1" customWidth="1"/>
    <col min="1541" max="1554" width="8.42578125" customWidth="1"/>
    <col min="1796" max="1796" width="20.42578125" bestFit="1" customWidth="1"/>
    <col min="1797" max="1810" width="8.42578125" customWidth="1"/>
    <col min="2052" max="2052" width="20.42578125" bestFit="1" customWidth="1"/>
    <col min="2053" max="2066" width="8.42578125" customWidth="1"/>
    <col min="2308" max="2308" width="20.42578125" bestFit="1" customWidth="1"/>
    <col min="2309" max="2322" width="8.42578125" customWidth="1"/>
    <col min="2564" max="2564" width="20.42578125" bestFit="1" customWidth="1"/>
    <col min="2565" max="2578" width="8.42578125" customWidth="1"/>
    <col min="2820" max="2820" width="20.42578125" bestFit="1" customWidth="1"/>
    <col min="2821" max="2834" width="8.42578125" customWidth="1"/>
    <col min="3076" max="3076" width="20.42578125" bestFit="1" customWidth="1"/>
    <col min="3077" max="3090" width="8.42578125" customWidth="1"/>
    <col min="3332" max="3332" width="20.42578125" bestFit="1" customWidth="1"/>
    <col min="3333" max="3346" width="8.42578125" customWidth="1"/>
    <col min="3588" max="3588" width="20.42578125" bestFit="1" customWidth="1"/>
    <col min="3589" max="3602" width="8.42578125" customWidth="1"/>
    <col min="3844" max="3844" width="20.42578125" bestFit="1" customWidth="1"/>
    <col min="3845" max="3858" width="8.42578125" customWidth="1"/>
    <col min="4100" max="4100" width="20.42578125" bestFit="1" customWidth="1"/>
    <col min="4101" max="4114" width="8.42578125" customWidth="1"/>
    <col min="4356" max="4356" width="20.42578125" bestFit="1" customWidth="1"/>
    <col min="4357" max="4370" width="8.42578125" customWidth="1"/>
    <col min="4612" max="4612" width="20.42578125" bestFit="1" customWidth="1"/>
    <col min="4613" max="4626" width="8.42578125" customWidth="1"/>
    <col min="4868" max="4868" width="20.42578125" bestFit="1" customWidth="1"/>
    <col min="4869" max="4882" width="8.42578125" customWidth="1"/>
    <col min="5124" max="5124" width="20.42578125" bestFit="1" customWidth="1"/>
    <col min="5125" max="5138" width="8.42578125" customWidth="1"/>
    <col min="5380" max="5380" width="20.42578125" bestFit="1" customWidth="1"/>
    <col min="5381" max="5394" width="8.42578125" customWidth="1"/>
    <col min="5636" max="5636" width="20.42578125" bestFit="1" customWidth="1"/>
    <col min="5637" max="5650" width="8.42578125" customWidth="1"/>
    <col min="5892" max="5892" width="20.42578125" bestFit="1" customWidth="1"/>
    <col min="5893" max="5906" width="8.42578125" customWidth="1"/>
    <col min="6148" max="6148" width="20.42578125" bestFit="1" customWidth="1"/>
    <col min="6149" max="6162" width="8.42578125" customWidth="1"/>
    <col min="6404" max="6404" width="20.42578125" bestFit="1" customWidth="1"/>
    <col min="6405" max="6418" width="8.42578125" customWidth="1"/>
    <col min="6660" max="6660" width="20.42578125" bestFit="1" customWidth="1"/>
    <col min="6661" max="6674" width="8.42578125" customWidth="1"/>
    <col min="6916" max="6916" width="20.42578125" bestFit="1" customWidth="1"/>
    <col min="6917" max="6930" width="8.42578125" customWidth="1"/>
    <col min="7172" max="7172" width="20.42578125" bestFit="1" customWidth="1"/>
    <col min="7173" max="7186" width="8.42578125" customWidth="1"/>
    <col min="7428" max="7428" width="20.42578125" bestFit="1" customWidth="1"/>
    <col min="7429" max="7442" width="8.42578125" customWidth="1"/>
    <col min="7684" max="7684" width="20.42578125" bestFit="1" customWidth="1"/>
    <col min="7685" max="7698" width="8.42578125" customWidth="1"/>
    <col min="7940" max="7940" width="20.42578125" bestFit="1" customWidth="1"/>
    <col min="7941" max="7954" width="8.42578125" customWidth="1"/>
    <col min="8196" max="8196" width="20.42578125" bestFit="1" customWidth="1"/>
    <col min="8197" max="8210" width="8.42578125" customWidth="1"/>
    <col min="8452" max="8452" width="20.42578125" bestFit="1" customWidth="1"/>
    <col min="8453" max="8466" width="8.42578125" customWidth="1"/>
    <col min="8708" max="8708" width="20.42578125" bestFit="1" customWidth="1"/>
    <col min="8709" max="8722" width="8.42578125" customWidth="1"/>
    <col min="8964" max="8964" width="20.42578125" bestFit="1" customWidth="1"/>
    <col min="8965" max="8978" width="8.42578125" customWidth="1"/>
    <col min="9220" max="9220" width="20.42578125" bestFit="1" customWidth="1"/>
    <col min="9221" max="9234" width="8.42578125" customWidth="1"/>
    <col min="9476" max="9476" width="20.42578125" bestFit="1" customWidth="1"/>
    <col min="9477" max="9490" width="8.42578125" customWidth="1"/>
    <col min="9732" max="9732" width="20.42578125" bestFit="1" customWidth="1"/>
    <col min="9733" max="9746" width="8.42578125" customWidth="1"/>
    <col min="9988" max="9988" width="20.42578125" bestFit="1" customWidth="1"/>
    <col min="9989" max="10002" width="8.42578125" customWidth="1"/>
    <col min="10244" max="10244" width="20.42578125" bestFit="1" customWidth="1"/>
    <col min="10245" max="10258" width="8.42578125" customWidth="1"/>
    <col min="10500" max="10500" width="20.42578125" bestFit="1" customWidth="1"/>
    <col min="10501" max="10514" width="8.42578125" customWidth="1"/>
    <col min="10756" max="10756" width="20.42578125" bestFit="1" customWidth="1"/>
    <col min="10757" max="10770" width="8.42578125" customWidth="1"/>
    <col min="11012" max="11012" width="20.42578125" bestFit="1" customWidth="1"/>
    <col min="11013" max="11026" width="8.42578125" customWidth="1"/>
    <col min="11268" max="11268" width="20.42578125" bestFit="1" customWidth="1"/>
    <col min="11269" max="11282" width="8.42578125" customWidth="1"/>
    <col min="11524" max="11524" width="20.42578125" bestFit="1" customWidth="1"/>
    <col min="11525" max="11538" width="8.42578125" customWidth="1"/>
    <col min="11780" max="11780" width="20.42578125" bestFit="1" customWidth="1"/>
    <col min="11781" max="11794" width="8.42578125" customWidth="1"/>
    <col min="12036" max="12036" width="20.42578125" bestFit="1" customWidth="1"/>
    <col min="12037" max="12050" width="8.42578125" customWidth="1"/>
    <col min="12292" max="12292" width="20.42578125" bestFit="1" customWidth="1"/>
    <col min="12293" max="12306" width="8.42578125" customWidth="1"/>
    <col min="12548" max="12548" width="20.42578125" bestFit="1" customWidth="1"/>
    <col min="12549" max="12562" width="8.42578125" customWidth="1"/>
    <col min="12804" max="12804" width="20.42578125" bestFit="1" customWidth="1"/>
    <col min="12805" max="12818" width="8.42578125" customWidth="1"/>
    <col min="13060" max="13060" width="20.42578125" bestFit="1" customWidth="1"/>
    <col min="13061" max="13074" width="8.42578125" customWidth="1"/>
    <col min="13316" max="13316" width="20.42578125" bestFit="1" customWidth="1"/>
    <col min="13317" max="13330" width="8.42578125" customWidth="1"/>
    <col min="13572" max="13572" width="20.42578125" bestFit="1" customWidth="1"/>
    <col min="13573" max="13586" width="8.42578125" customWidth="1"/>
    <col min="13828" max="13828" width="20.42578125" bestFit="1" customWidth="1"/>
    <col min="13829" max="13842" width="8.42578125" customWidth="1"/>
    <col min="14084" max="14084" width="20.42578125" bestFit="1" customWidth="1"/>
    <col min="14085" max="14098" width="8.42578125" customWidth="1"/>
    <col min="14340" max="14340" width="20.42578125" bestFit="1" customWidth="1"/>
    <col min="14341" max="14354" width="8.42578125" customWidth="1"/>
    <col min="14596" max="14596" width="20.42578125" bestFit="1" customWidth="1"/>
    <col min="14597" max="14610" width="8.42578125" customWidth="1"/>
    <col min="14852" max="14852" width="20.42578125" bestFit="1" customWidth="1"/>
    <col min="14853" max="14866" width="8.42578125" customWidth="1"/>
    <col min="15108" max="15108" width="20.42578125" bestFit="1" customWidth="1"/>
    <col min="15109" max="15122" width="8.42578125" customWidth="1"/>
    <col min="15364" max="15364" width="20.42578125" bestFit="1" customWidth="1"/>
    <col min="15365" max="15378" width="8.42578125" customWidth="1"/>
    <col min="15620" max="15620" width="20.42578125" bestFit="1" customWidth="1"/>
    <col min="15621" max="15634" width="8.42578125" customWidth="1"/>
    <col min="15876" max="15876" width="20.42578125" bestFit="1" customWidth="1"/>
    <col min="15877" max="15890" width="8.42578125" customWidth="1"/>
    <col min="16132" max="16132" width="20.42578125" bestFit="1" customWidth="1"/>
    <col min="16133" max="16146" width="8.42578125" customWidth="1"/>
  </cols>
  <sheetData>
    <row r="1" spans="1:22" ht="72.75" x14ac:dyDescent="0.25">
      <c r="A1" s="1" t="s">
        <v>0</v>
      </c>
      <c r="B1" s="1" t="s">
        <v>1</v>
      </c>
      <c r="C1" s="2" t="s">
        <v>2</v>
      </c>
      <c r="D1" s="2" t="s">
        <v>156</v>
      </c>
      <c r="E1" s="2" t="s">
        <v>218</v>
      </c>
      <c r="F1" s="2" t="s">
        <v>219</v>
      </c>
      <c r="G1" s="2" t="s">
        <v>220</v>
      </c>
      <c r="H1" s="2" t="s">
        <v>221</v>
      </c>
      <c r="I1" s="2" t="s">
        <v>222</v>
      </c>
      <c r="J1" s="2" t="s">
        <v>223</v>
      </c>
      <c r="K1" s="2" t="s">
        <v>224</v>
      </c>
      <c r="L1" s="2" t="s">
        <v>235</v>
      </c>
      <c r="M1" s="2" t="s">
        <v>216</v>
      </c>
      <c r="N1" s="2" t="s">
        <v>248</v>
      </c>
      <c r="O1" s="2" t="s">
        <v>226</v>
      </c>
      <c r="P1" s="2" t="s">
        <v>8</v>
      </c>
      <c r="Q1" s="2" t="s">
        <v>9</v>
      </c>
      <c r="R1" s="2" t="s">
        <v>162</v>
      </c>
      <c r="S1" s="1" t="s">
        <v>10</v>
      </c>
      <c r="T1" s="1" t="s">
        <v>11</v>
      </c>
      <c r="U1" s="1" t="s">
        <v>12</v>
      </c>
      <c r="V1" s="36" t="s">
        <v>245</v>
      </c>
    </row>
    <row r="2" spans="1:22" ht="15.75" x14ac:dyDescent="0.25">
      <c r="A2" s="6">
        <v>1</v>
      </c>
      <c r="B2" s="11" t="s">
        <v>29</v>
      </c>
      <c r="C2" s="6">
        <v>0.9</v>
      </c>
      <c r="D2" s="6"/>
      <c r="E2" s="6">
        <v>2</v>
      </c>
      <c r="F2" s="6"/>
      <c r="G2" s="15"/>
      <c r="H2" s="6"/>
      <c r="I2" s="6">
        <v>0.9</v>
      </c>
      <c r="J2" s="6"/>
      <c r="K2" s="6"/>
      <c r="L2" s="6"/>
      <c r="M2" s="6">
        <v>0.9</v>
      </c>
      <c r="N2" s="6"/>
      <c r="O2" s="6">
        <v>0.9</v>
      </c>
      <c r="P2" s="6"/>
      <c r="Q2" s="6">
        <v>0.9</v>
      </c>
      <c r="R2" s="6">
        <v>0.9</v>
      </c>
      <c r="S2" s="7">
        <f t="shared" ref="S2:S11" si="0">SUM(C2:R2)</f>
        <v>7.4000000000000012</v>
      </c>
      <c r="T2" s="7">
        <v>2</v>
      </c>
      <c r="U2" s="7">
        <f t="shared" ref="U2:U11" si="1">S2-T2</f>
        <v>5.4000000000000012</v>
      </c>
      <c r="V2">
        <f t="shared" ref="V2:V11" si="2">COUNTBLANK(C2:R2)</f>
        <v>9</v>
      </c>
    </row>
    <row r="3" spans="1:22" ht="15.75" x14ac:dyDescent="0.25">
      <c r="A3" s="6">
        <v>2</v>
      </c>
      <c r="B3" s="11" t="s">
        <v>153</v>
      </c>
      <c r="C3" s="6"/>
      <c r="D3" s="6">
        <v>2</v>
      </c>
      <c r="E3" s="6">
        <v>0.9</v>
      </c>
      <c r="F3" s="6">
        <v>0.9</v>
      </c>
      <c r="G3" s="6">
        <v>0.9</v>
      </c>
      <c r="H3" s="6"/>
      <c r="I3" s="6"/>
      <c r="J3" s="6"/>
      <c r="K3" s="6"/>
      <c r="L3" s="6"/>
      <c r="M3" s="6"/>
      <c r="N3" s="6"/>
      <c r="O3" s="6">
        <v>2</v>
      </c>
      <c r="P3" s="6">
        <v>0.9</v>
      </c>
      <c r="Q3" s="6">
        <v>2</v>
      </c>
      <c r="R3" s="6"/>
      <c r="S3" s="7">
        <f t="shared" si="0"/>
        <v>9.6000000000000014</v>
      </c>
      <c r="T3" s="7">
        <v>2</v>
      </c>
      <c r="U3" s="7">
        <f t="shared" si="1"/>
        <v>7.6000000000000014</v>
      </c>
      <c r="V3">
        <f t="shared" si="2"/>
        <v>9</v>
      </c>
    </row>
    <row r="4" spans="1:22" ht="15.75" x14ac:dyDescent="0.25">
      <c r="A4" s="6">
        <v>3</v>
      </c>
      <c r="B4" s="11" t="s">
        <v>39</v>
      </c>
      <c r="C4" s="6">
        <v>2</v>
      </c>
      <c r="D4" s="6"/>
      <c r="E4" s="6">
        <v>5</v>
      </c>
      <c r="F4" s="6"/>
      <c r="G4" s="6">
        <v>2</v>
      </c>
      <c r="H4" s="6"/>
      <c r="I4" s="6"/>
      <c r="J4" s="6">
        <v>0.9</v>
      </c>
      <c r="K4" s="6">
        <v>3</v>
      </c>
      <c r="L4" s="6">
        <v>3</v>
      </c>
      <c r="M4" s="6"/>
      <c r="N4" s="6">
        <v>3</v>
      </c>
      <c r="O4" s="6"/>
      <c r="P4" s="6">
        <v>2</v>
      </c>
      <c r="Q4" s="6">
        <v>9</v>
      </c>
      <c r="R4" s="6"/>
      <c r="S4" s="7">
        <f t="shared" si="0"/>
        <v>29.9</v>
      </c>
      <c r="T4" s="7">
        <v>17</v>
      </c>
      <c r="U4" s="7">
        <f t="shared" si="1"/>
        <v>12.899999999999999</v>
      </c>
      <c r="V4">
        <f t="shared" si="2"/>
        <v>7</v>
      </c>
    </row>
    <row r="5" spans="1:22" ht="15.75" x14ac:dyDescent="0.25">
      <c r="A5" s="6">
        <v>4</v>
      </c>
      <c r="B5" s="11" t="s">
        <v>48</v>
      </c>
      <c r="C5" s="6">
        <v>5</v>
      </c>
      <c r="D5" s="6"/>
      <c r="E5" s="6">
        <v>4</v>
      </c>
      <c r="F5" s="6"/>
      <c r="G5" s="6"/>
      <c r="H5" s="6"/>
      <c r="I5" s="6">
        <v>4</v>
      </c>
      <c r="J5" s="6"/>
      <c r="K5" s="6"/>
      <c r="L5" s="6">
        <v>2</v>
      </c>
      <c r="M5" s="6"/>
      <c r="N5" s="6">
        <v>0.9</v>
      </c>
      <c r="O5" s="6"/>
      <c r="P5" s="6"/>
      <c r="Q5" s="6">
        <v>3</v>
      </c>
      <c r="R5" s="6">
        <v>5</v>
      </c>
      <c r="S5" s="7">
        <f t="shared" si="0"/>
        <v>23.9</v>
      </c>
      <c r="T5" s="7">
        <v>5</v>
      </c>
      <c r="U5" s="7">
        <f t="shared" si="1"/>
        <v>18.899999999999999</v>
      </c>
      <c r="V5">
        <f t="shared" si="2"/>
        <v>9</v>
      </c>
    </row>
    <row r="6" spans="1:22" s="202" customFormat="1" ht="15.75" x14ac:dyDescent="0.25">
      <c r="A6" s="6">
        <v>5</v>
      </c>
      <c r="B6" s="11" t="s">
        <v>247</v>
      </c>
      <c r="C6" s="6">
        <v>4</v>
      </c>
      <c r="D6" s="6"/>
      <c r="E6" s="6"/>
      <c r="F6" s="6">
        <v>4</v>
      </c>
      <c r="G6" s="6">
        <v>6</v>
      </c>
      <c r="H6" s="6"/>
      <c r="I6" s="6">
        <v>8</v>
      </c>
      <c r="J6" s="6">
        <v>3</v>
      </c>
      <c r="K6" s="6">
        <v>2</v>
      </c>
      <c r="L6" s="6"/>
      <c r="M6" s="6">
        <v>3</v>
      </c>
      <c r="N6" s="6"/>
      <c r="O6" s="6">
        <v>4</v>
      </c>
      <c r="P6" s="6">
        <v>3</v>
      </c>
      <c r="Q6" s="6">
        <v>12</v>
      </c>
      <c r="R6" s="6">
        <v>13</v>
      </c>
      <c r="S6" s="7">
        <f t="shared" si="0"/>
        <v>62</v>
      </c>
      <c r="T6" s="7">
        <v>43</v>
      </c>
      <c r="U6" s="7">
        <f t="shared" si="1"/>
        <v>19</v>
      </c>
      <c r="V6" s="202">
        <f t="shared" si="2"/>
        <v>5</v>
      </c>
    </row>
    <row r="7" spans="1:22" ht="15.75" x14ac:dyDescent="0.25">
      <c r="A7" s="6">
        <v>6</v>
      </c>
      <c r="B7" s="11" t="s">
        <v>52</v>
      </c>
      <c r="C7" s="6">
        <v>7</v>
      </c>
      <c r="D7" s="6"/>
      <c r="E7" s="6">
        <v>3</v>
      </c>
      <c r="F7" s="6"/>
      <c r="G7" s="6"/>
      <c r="H7" s="6">
        <v>0.9</v>
      </c>
      <c r="I7" s="6">
        <v>3</v>
      </c>
      <c r="J7" s="6"/>
      <c r="K7" s="6"/>
      <c r="L7" s="6"/>
      <c r="M7" s="6"/>
      <c r="N7" s="6"/>
      <c r="O7" s="6"/>
      <c r="P7" s="6"/>
      <c r="Q7" s="6">
        <v>4</v>
      </c>
      <c r="R7" s="6">
        <v>3</v>
      </c>
      <c r="S7" s="7">
        <f t="shared" si="0"/>
        <v>20.9</v>
      </c>
      <c r="T7" s="7"/>
      <c r="U7" s="7">
        <f t="shared" si="1"/>
        <v>20.9</v>
      </c>
      <c r="V7">
        <f t="shared" si="2"/>
        <v>10</v>
      </c>
    </row>
    <row r="8" spans="1:22" ht="15.75" x14ac:dyDescent="0.25">
      <c r="A8" s="6">
        <v>7</v>
      </c>
      <c r="B8" s="11" t="s">
        <v>57</v>
      </c>
      <c r="C8" s="6">
        <v>8</v>
      </c>
      <c r="D8" s="6"/>
      <c r="E8" s="6">
        <v>7</v>
      </c>
      <c r="F8" s="6">
        <v>6</v>
      </c>
      <c r="G8" s="6"/>
      <c r="H8" s="6">
        <v>2</v>
      </c>
      <c r="I8" s="6">
        <v>7</v>
      </c>
      <c r="J8" s="6"/>
      <c r="K8" s="6"/>
      <c r="L8" s="6"/>
      <c r="M8" s="6">
        <v>2</v>
      </c>
      <c r="N8" s="6"/>
      <c r="O8" s="6"/>
      <c r="P8" s="6">
        <v>4</v>
      </c>
      <c r="Q8" s="6">
        <v>13</v>
      </c>
      <c r="R8" s="6">
        <v>9</v>
      </c>
      <c r="S8" s="7">
        <f t="shared" si="0"/>
        <v>58</v>
      </c>
      <c r="T8" s="7">
        <v>30</v>
      </c>
      <c r="U8" s="7">
        <f t="shared" si="1"/>
        <v>28</v>
      </c>
      <c r="V8">
        <f t="shared" si="2"/>
        <v>7</v>
      </c>
    </row>
    <row r="9" spans="1:22" ht="15.75" x14ac:dyDescent="0.25">
      <c r="A9" s="6">
        <v>8</v>
      </c>
      <c r="B9" s="11" t="s">
        <v>113</v>
      </c>
      <c r="C9" s="6"/>
      <c r="D9" s="6"/>
      <c r="E9" s="6"/>
      <c r="F9" s="6"/>
      <c r="G9" s="6"/>
      <c r="H9" s="6">
        <v>3</v>
      </c>
      <c r="I9" s="6">
        <v>6</v>
      </c>
      <c r="J9" s="6"/>
      <c r="K9" s="6">
        <v>4</v>
      </c>
      <c r="L9" s="6">
        <v>0.9</v>
      </c>
      <c r="M9" s="6"/>
      <c r="N9" s="6"/>
      <c r="O9" s="6"/>
      <c r="P9" s="6"/>
      <c r="Q9" s="6">
        <v>8</v>
      </c>
      <c r="R9" s="6">
        <v>10</v>
      </c>
      <c r="S9" s="7">
        <f t="shared" si="0"/>
        <v>31.9</v>
      </c>
      <c r="T9" s="7"/>
      <c r="U9" s="7">
        <f t="shared" si="1"/>
        <v>31.9</v>
      </c>
      <c r="V9">
        <f t="shared" si="2"/>
        <v>10</v>
      </c>
    </row>
    <row r="10" spans="1:22" ht="15.75" x14ac:dyDescent="0.25">
      <c r="A10" s="6">
        <v>9</v>
      </c>
      <c r="B10" s="11" t="s">
        <v>51</v>
      </c>
      <c r="C10" s="6">
        <v>6</v>
      </c>
      <c r="D10" s="6"/>
      <c r="E10" s="6">
        <v>9</v>
      </c>
      <c r="F10" s="6"/>
      <c r="G10" s="6"/>
      <c r="H10" s="6">
        <v>4</v>
      </c>
      <c r="I10" s="6"/>
      <c r="J10" s="6"/>
      <c r="K10" s="6"/>
      <c r="L10" s="6">
        <v>5</v>
      </c>
      <c r="M10" s="6"/>
      <c r="N10" s="6">
        <v>5</v>
      </c>
      <c r="O10" s="6"/>
      <c r="P10" s="6"/>
      <c r="Q10" s="6">
        <v>10</v>
      </c>
      <c r="R10" s="6">
        <v>8</v>
      </c>
      <c r="S10" s="7">
        <f t="shared" si="0"/>
        <v>47</v>
      </c>
      <c r="T10" s="7">
        <v>10</v>
      </c>
      <c r="U10" s="7">
        <f t="shared" si="1"/>
        <v>37</v>
      </c>
      <c r="V10">
        <f t="shared" si="2"/>
        <v>9</v>
      </c>
    </row>
    <row r="11" spans="1:22" ht="15.75" x14ac:dyDescent="0.25">
      <c r="A11" s="6">
        <v>10</v>
      </c>
      <c r="B11" s="11" t="s">
        <v>77</v>
      </c>
      <c r="C11" s="6">
        <v>14</v>
      </c>
      <c r="D11" s="6"/>
      <c r="E11" s="6">
        <v>12</v>
      </c>
      <c r="F11" s="6"/>
      <c r="G11" s="6"/>
      <c r="H11" s="6">
        <v>6</v>
      </c>
      <c r="I11" s="6"/>
      <c r="J11" s="6"/>
      <c r="K11" s="6">
        <v>8</v>
      </c>
      <c r="L11" s="6">
        <v>7</v>
      </c>
      <c r="M11" s="6"/>
      <c r="N11" s="6"/>
      <c r="O11" s="6"/>
      <c r="P11" s="6"/>
      <c r="Q11" s="6">
        <v>20</v>
      </c>
      <c r="R11" s="6"/>
      <c r="S11" s="7">
        <f t="shared" si="0"/>
        <v>67</v>
      </c>
      <c r="T11" s="7"/>
      <c r="U11" s="7">
        <f t="shared" si="1"/>
        <v>67</v>
      </c>
      <c r="V11">
        <f t="shared" si="2"/>
        <v>10</v>
      </c>
    </row>
    <row r="12" spans="1:22" x14ac:dyDescent="0.25">
      <c r="R12" s="9"/>
    </row>
    <row r="13" spans="1:22" ht="15.75" x14ac:dyDescent="0.25">
      <c r="A13" s="6"/>
      <c r="B13" s="95" t="s">
        <v>134</v>
      </c>
      <c r="C13" s="103"/>
      <c r="D13" s="103"/>
      <c r="E13" s="103"/>
      <c r="F13" s="103"/>
      <c r="G13" s="103"/>
      <c r="H13" s="103"/>
      <c r="I13" s="103">
        <v>2</v>
      </c>
      <c r="J13" s="103"/>
      <c r="K13" s="103">
        <v>0.9</v>
      </c>
      <c r="L13" s="103"/>
      <c r="M13" s="103"/>
      <c r="N13" s="103">
        <v>2</v>
      </c>
      <c r="O13" s="103"/>
      <c r="P13" s="103"/>
      <c r="Q13" s="103">
        <v>5</v>
      </c>
      <c r="R13" s="103">
        <v>4</v>
      </c>
      <c r="S13" s="7">
        <f>SUM(C13:R13)</f>
        <v>13.9</v>
      </c>
      <c r="T13" s="7"/>
      <c r="U13" s="7">
        <f>S13-T13</f>
        <v>13.9</v>
      </c>
      <c r="V13">
        <f>COUNTBLANK(C13:R13)</f>
        <v>11</v>
      </c>
    </row>
    <row r="14" spans="1:22" ht="15.75" x14ac:dyDescent="0.25">
      <c r="A14" s="6"/>
      <c r="B14" s="95" t="s">
        <v>84</v>
      </c>
      <c r="C14" s="103"/>
      <c r="D14" s="103"/>
      <c r="E14" s="103"/>
      <c r="F14" s="103">
        <v>2</v>
      </c>
      <c r="G14" s="103">
        <v>4</v>
      </c>
      <c r="H14" s="103"/>
      <c r="I14" s="103"/>
      <c r="J14" s="103">
        <v>2</v>
      </c>
      <c r="K14" s="103"/>
      <c r="L14" s="103"/>
      <c r="M14" s="103"/>
      <c r="N14" s="103"/>
      <c r="O14" s="103">
        <v>3</v>
      </c>
      <c r="P14" s="103"/>
      <c r="Q14" s="103">
        <v>7</v>
      </c>
      <c r="R14" s="103"/>
      <c r="S14" s="7">
        <f>SUM(C14:R14)</f>
        <v>18</v>
      </c>
      <c r="T14" s="7"/>
      <c r="U14" s="7">
        <f>S14-T14</f>
        <v>18</v>
      </c>
      <c r="V14">
        <f>COUNTBLANK(C14:R14)</f>
        <v>11</v>
      </c>
    </row>
    <row r="15" spans="1:22" ht="15.75" x14ac:dyDescent="0.25">
      <c r="A15" s="6"/>
      <c r="B15" s="95" t="s">
        <v>73</v>
      </c>
      <c r="C15" s="103">
        <v>13</v>
      </c>
      <c r="D15" s="103"/>
      <c r="E15" s="103"/>
      <c r="F15" s="103"/>
      <c r="G15" s="103"/>
      <c r="H15" s="103">
        <v>5</v>
      </c>
      <c r="I15" s="103"/>
      <c r="J15" s="103"/>
      <c r="K15" s="103">
        <v>5</v>
      </c>
      <c r="L15" s="103">
        <v>4</v>
      </c>
      <c r="M15" s="103"/>
      <c r="N15" s="103">
        <v>4</v>
      </c>
      <c r="O15" s="103"/>
      <c r="P15" s="103"/>
      <c r="Q15" s="103"/>
      <c r="R15" s="103"/>
      <c r="S15" s="7">
        <f>SUM(C15:R15)</f>
        <v>31</v>
      </c>
      <c r="T15" s="7"/>
      <c r="U15" s="7">
        <f>S15-T15</f>
        <v>31</v>
      </c>
      <c r="V15">
        <f>COUNTBLANK(C15:R15)</f>
        <v>11</v>
      </c>
    </row>
    <row r="16" spans="1:22" x14ac:dyDescent="0.25">
      <c r="R16" s="9"/>
    </row>
    <row r="17" spans="1:22" ht="15.75" x14ac:dyDescent="0.25">
      <c r="A17" s="14"/>
      <c r="B17" s="91" t="s">
        <v>45</v>
      </c>
      <c r="C17" s="102">
        <v>3</v>
      </c>
      <c r="D17" s="102"/>
      <c r="E17" s="102">
        <v>11</v>
      </c>
      <c r="F17" s="102"/>
      <c r="G17" s="102"/>
      <c r="H17" s="102"/>
      <c r="I17" s="102"/>
      <c r="J17" s="102"/>
      <c r="K17" s="102"/>
      <c r="L17" s="102"/>
      <c r="M17" s="102"/>
      <c r="N17" s="102"/>
      <c r="O17" s="102"/>
      <c r="P17" s="90"/>
      <c r="Q17" s="147">
        <v>6</v>
      </c>
      <c r="R17" s="90">
        <v>7</v>
      </c>
      <c r="S17" s="28">
        <f>SUM(C17:R17)</f>
        <v>27</v>
      </c>
      <c r="T17" s="16"/>
      <c r="U17" s="28">
        <f>S17-T17</f>
        <v>27</v>
      </c>
      <c r="V17">
        <f>COUNTBLANK(C17:R17)</f>
        <v>12</v>
      </c>
    </row>
    <row r="18" spans="1:22" ht="15.75" x14ac:dyDescent="0.25">
      <c r="A18" s="6"/>
      <c r="B18" s="91" t="s">
        <v>59</v>
      </c>
      <c r="C18" s="102">
        <v>9</v>
      </c>
      <c r="D18" s="102"/>
      <c r="E18" s="102">
        <v>6</v>
      </c>
      <c r="F18" s="102"/>
      <c r="G18" s="102">
        <v>5</v>
      </c>
      <c r="H18" s="102"/>
      <c r="I18" s="102"/>
      <c r="J18" s="102"/>
      <c r="K18" s="102"/>
      <c r="L18" s="102"/>
      <c r="M18" s="102"/>
      <c r="N18" s="102"/>
      <c r="O18" s="102"/>
      <c r="P18" s="102"/>
      <c r="Q18" s="102">
        <v>18</v>
      </c>
      <c r="R18" s="102"/>
      <c r="S18" s="7">
        <f>SUM(C18:R18)</f>
        <v>38</v>
      </c>
      <c r="T18" s="7"/>
      <c r="U18" s="7">
        <f>S18-T18</f>
        <v>38</v>
      </c>
      <c r="V18">
        <f>COUNTBLANK(C18:R18)</f>
        <v>12</v>
      </c>
    </row>
    <row r="19" spans="1:22" ht="15.75" x14ac:dyDescent="0.25">
      <c r="A19" s="6"/>
      <c r="B19" s="91" t="s">
        <v>66</v>
      </c>
      <c r="C19" s="102">
        <v>10</v>
      </c>
      <c r="D19" s="102"/>
      <c r="E19" s="102">
        <v>10</v>
      </c>
      <c r="F19" s="102"/>
      <c r="G19" s="102"/>
      <c r="H19" s="102"/>
      <c r="I19" s="102"/>
      <c r="J19" s="102"/>
      <c r="K19" s="102"/>
      <c r="L19" s="102">
        <v>6</v>
      </c>
      <c r="M19" s="102"/>
      <c r="N19" s="102"/>
      <c r="O19" s="102"/>
      <c r="P19" s="147"/>
      <c r="Q19" s="147">
        <v>16</v>
      </c>
      <c r="R19" s="147"/>
      <c r="S19" s="7">
        <f>SUM(C19:R19)</f>
        <v>42</v>
      </c>
      <c r="T19" s="21"/>
      <c r="U19" s="7">
        <f>S19-T19</f>
        <v>42</v>
      </c>
      <c r="V19">
        <f>COUNTBLANK(C19:R19)</f>
        <v>12</v>
      </c>
    </row>
    <row r="20" spans="1:22" x14ac:dyDescent="0.25">
      <c r="R20" s="9"/>
    </row>
    <row r="21" spans="1:22" ht="15.75" x14ac:dyDescent="0.25">
      <c r="A21" s="6"/>
      <c r="B21" s="106" t="s">
        <v>71</v>
      </c>
      <c r="C21" s="107">
        <v>12</v>
      </c>
      <c r="D21" s="107"/>
      <c r="E21" s="107">
        <v>13</v>
      </c>
      <c r="F21" s="107"/>
      <c r="G21" s="107"/>
      <c r="H21" s="107"/>
      <c r="I21" s="107"/>
      <c r="J21" s="107"/>
      <c r="K21" s="107"/>
      <c r="L21" s="107"/>
      <c r="M21" s="107"/>
      <c r="N21" s="107"/>
      <c r="O21" s="107"/>
      <c r="P21" s="107"/>
      <c r="Q21" s="107">
        <v>15</v>
      </c>
      <c r="R21" s="107">
        <v>6</v>
      </c>
      <c r="S21" s="7">
        <f>SUM(C21:R21)</f>
        <v>46</v>
      </c>
      <c r="T21" s="7"/>
      <c r="U21" s="7">
        <f>S21-T21</f>
        <v>46</v>
      </c>
      <c r="V21">
        <f>COUNTBLANK(C21:R21)</f>
        <v>12</v>
      </c>
    </row>
    <row r="22" spans="1:22" ht="15.75" x14ac:dyDescent="0.25">
      <c r="A22" s="6"/>
      <c r="B22" s="106" t="s">
        <v>130</v>
      </c>
      <c r="C22" s="107"/>
      <c r="D22" s="107"/>
      <c r="E22" s="107"/>
      <c r="F22" s="107"/>
      <c r="G22" s="107"/>
      <c r="H22" s="107"/>
      <c r="I22" s="107">
        <v>9</v>
      </c>
      <c r="J22" s="107"/>
      <c r="K22" s="107">
        <v>7</v>
      </c>
      <c r="L22" s="107"/>
      <c r="M22" s="107"/>
      <c r="N22" s="107"/>
      <c r="O22" s="107"/>
      <c r="P22" s="107"/>
      <c r="Q22" s="107">
        <v>17</v>
      </c>
      <c r="R22" s="107">
        <v>14</v>
      </c>
      <c r="S22" s="7">
        <f>SUM(C22:R22)</f>
        <v>47</v>
      </c>
      <c r="T22" s="7"/>
      <c r="U22" s="7">
        <f>S22-T22</f>
        <v>47</v>
      </c>
      <c r="V22">
        <f>COUNTBLANK(C22:R22)</f>
        <v>12</v>
      </c>
    </row>
    <row r="23" spans="1:22" ht="15.75" x14ac:dyDescent="0.25">
      <c r="A23" s="6"/>
      <c r="B23" s="106" t="s">
        <v>80</v>
      </c>
      <c r="C23" s="107">
        <v>15</v>
      </c>
      <c r="D23" s="107"/>
      <c r="E23" s="107"/>
      <c r="F23" s="107"/>
      <c r="G23" s="107"/>
      <c r="H23" s="107"/>
      <c r="I23" s="107"/>
      <c r="J23" s="107"/>
      <c r="K23" s="107"/>
      <c r="L23" s="107">
        <v>8</v>
      </c>
      <c r="M23" s="107"/>
      <c r="N23" s="107"/>
      <c r="O23" s="107"/>
      <c r="P23" s="107"/>
      <c r="Q23" s="107">
        <v>21</v>
      </c>
      <c r="R23" s="107">
        <v>15</v>
      </c>
      <c r="S23" s="7">
        <f>SUM(C23:R23)</f>
        <v>59</v>
      </c>
      <c r="T23" s="7"/>
      <c r="U23" s="7">
        <f>S23-T23</f>
        <v>59</v>
      </c>
      <c r="V23">
        <f>COUNTBLANK(C23:R23)</f>
        <v>12</v>
      </c>
    </row>
    <row r="24" spans="1:22" x14ac:dyDescent="0.25">
      <c r="R24" s="9"/>
    </row>
    <row r="25" spans="1:22" ht="15.75" x14ac:dyDescent="0.25">
      <c r="A25" s="6"/>
      <c r="B25" s="131" t="s">
        <v>90</v>
      </c>
      <c r="C25" s="128"/>
      <c r="D25" s="128"/>
      <c r="E25" s="128"/>
      <c r="F25" s="128">
        <v>3</v>
      </c>
      <c r="G25" s="128">
        <v>3</v>
      </c>
      <c r="H25" s="128"/>
      <c r="I25" s="128"/>
      <c r="J25" s="128"/>
      <c r="K25" s="128"/>
      <c r="L25" s="128"/>
      <c r="M25" s="128"/>
      <c r="N25" s="128"/>
      <c r="O25" s="128"/>
      <c r="P25" s="128"/>
      <c r="Q25" s="128"/>
      <c r="R25" s="128">
        <v>2</v>
      </c>
      <c r="S25" s="7">
        <f>SUM(C25:R25)</f>
        <v>8</v>
      </c>
      <c r="T25" s="7"/>
      <c r="U25" s="7">
        <f>S25-T25</f>
        <v>8</v>
      </c>
      <c r="V25" s="31">
        <f>COUNTBLANK(C25:R25)</f>
        <v>13</v>
      </c>
    </row>
    <row r="26" spans="1:22" ht="15.75" x14ac:dyDescent="0.25">
      <c r="A26" s="6"/>
      <c r="B26" s="131" t="s">
        <v>86</v>
      </c>
      <c r="C26" s="128"/>
      <c r="D26" s="128"/>
      <c r="E26" s="128"/>
      <c r="F26" s="128">
        <v>5</v>
      </c>
      <c r="G26" s="128"/>
      <c r="H26" s="128"/>
      <c r="I26" s="128">
        <v>5</v>
      </c>
      <c r="J26" s="128"/>
      <c r="K26" s="128"/>
      <c r="L26" s="128"/>
      <c r="M26" s="128"/>
      <c r="N26" s="128"/>
      <c r="O26" s="128"/>
      <c r="P26" s="128"/>
      <c r="Q26" s="128">
        <v>11</v>
      </c>
      <c r="R26" s="128"/>
      <c r="S26" s="7">
        <f>SUM(C26:R26)</f>
        <v>21</v>
      </c>
      <c r="T26" s="7"/>
      <c r="U26" s="7">
        <f>S26-T26</f>
        <v>21</v>
      </c>
      <c r="V26">
        <f>COUNTBLANK(C26:R26)</f>
        <v>13</v>
      </c>
    </row>
    <row r="27" spans="1:22" ht="15.75" x14ac:dyDescent="0.25">
      <c r="A27" s="6"/>
      <c r="B27" s="131" t="s">
        <v>140</v>
      </c>
      <c r="C27" s="128"/>
      <c r="D27" s="128"/>
      <c r="E27" s="128">
        <v>8</v>
      </c>
      <c r="F27" s="128"/>
      <c r="G27" s="128"/>
      <c r="H27" s="128"/>
      <c r="I27" s="128"/>
      <c r="J27" s="128"/>
      <c r="K27" s="128"/>
      <c r="L27" s="128"/>
      <c r="M27" s="128"/>
      <c r="N27" s="128"/>
      <c r="O27" s="128"/>
      <c r="P27" s="128"/>
      <c r="Q27" s="128">
        <v>14</v>
      </c>
      <c r="R27" s="128">
        <v>11</v>
      </c>
      <c r="S27" s="7">
        <f>SUM(C27:R27)</f>
        <v>33</v>
      </c>
      <c r="T27" s="7"/>
      <c r="U27" s="7">
        <f>S27-T27</f>
        <v>33</v>
      </c>
      <c r="V27">
        <f>COUNTBLANK(C27:R27)</f>
        <v>13</v>
      </c>
    </row>
    <row r="28" spans="1:22" ht="15.75" x14ac:dyDescent="0.25">
      <c r="A28" s="6"/>
      <c r="B28" s="131" t="s">
        <v>69</v>
      </c>
      <c r="C28" s="128">
        <v>11</v>
      </c>
      <c r="D28" s="128"/>
      <c r="E28" s="128"/>
      <c r="F28" s="128"/>
      <c r="G28" s="128"/>
      <c r="H28" s="128"/>
      <c r="I28" s="128"/>
      <c r="J28" s="128"/>
      <c r="K28" s="128"/>
      <c r="L28" s="128"/>
      <c r="M28" s="128"/>
      <c r="N28" s="128"/>
      <c r="O28" s="128"/>
      <c r="P28" s="128"/>
      <c r="Q28" s="128">
        <v>19</v>
      </c>
      <c r="R28" s="128">
        <v>12</v>
      </c>
      <c r="S28" s="7">
        <f>SUM(C28:R28)</f>
        <v>42</v>
      </c>
      <c r="T28" s="7"/>
      <c r="U28" s="7">
        <f>S28-T28</f>
        <v>42</v>
      </c>
      <c r="V28">
        <f>COUNTBLANK(C28:R28)</f>
        <v>13</v>
      </c>
    </row>
    <row r="29" spans="1:22" x14ac:dyDescent="0.25">
      <c r="R29" s="9"/>
    </row>
    <row r="30" spans="1:22" ht="15.75" x14ac:dyDescent="0.25">
      <c r="A30" s="6"/>
      <c r="B30" s="152" t="s">
        <v>99</v>
      </c>
      <c r="C30" s="129"/>
      <c r="D30" s="129"/>
      <c r="E30" s="129"/>
      <c r="F30" s="129"/>
      <c r="G30" s="129"/>
      <c r="H30" s="129"/>
      <c r="I30" s="129"/>
      <c r="J30" s="129"/>
      <c r="K30" s="129">
        <v>6</v>
      </c>
      <c r="L30" s="129"/>
      <c r="M30" s="129"/>
      <c r="N30" s="129"/>
      <c r="O30" s="129"/>
      <c r="P30" s="129"/>
      <c r="Q30" s="129"/>
      <c r="R30" s="129"/>
      <c r="S30" s="7">
        <f>SUM(C30:R30)</f>
        <v>6</v>
      </c>
      <c r="T30" s="7"/>
      <c r="U30" s="7">
        <f>S30-T30</f>
        <v>6</v>
      </c>
      <c r="V30">
        <f>COUNTBLANK(C30:R30)</f>
        <v>15</v>
      </c>
    </row>
    <row r="31" spans="1:22" x14ac:dyDescent="0.25">
      <c r="R31" s="9"/>
    </row>
    <row r="32" spans="1:22" ht="15.75" x14ac:dyDescent="0.25">
      <c r="A32" s="72"/>
      <c r="B32" s="68" t="s">
        <v>92</v>
      </c>
      <c r="C32" s="61"/>
      <c r="D32" s="61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8">
        <f>SUM(C32:R32)</f>
        <v>0</v>
      </c>
      <c r="T32" s="8"/>
      <c r="U32" s="8">
        <f>S32-T32</f>
        <v>0</v>
      </c>
      <c r="V32">
        <f>COUNTBLANK(C32:R32)</f>
        <v>16</v>
      </c>
    </row>
    <row r="33" spans="1:22" ht="15.75" x14ac:dyDescent="0.25">
      <c r="A33" s="6"/>
      <c r="B33" s="68" t="s">
        <v>138</v>
      </c>
      <c r="C33" s="61"/>
      <c r="D33" s="61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1"/>
      <c r="P33" s="61"/>
      <c r="Q33" s="61"/>
      <c r="R33" s="61"/>
      <c r="S33" s="8">
        <f>SUM(C33:R33)</f>
        <v>0</v>
      </c>
      <c r="T33" s="8"/>
      <c r="U33" s="8">
        <f>S33-T33</f>
        <v>0</v>
      </c>
      <c r="V33">
        <f>COUNTBLANK(C33:R33)</f>
        <v>16</v>
      </c>
    </row>
    <row r="34" spans="1:22" ht="15.75" x14ac:dyDescent="0.25">
      <c r="A34" s="6"/>
      <c r="B34" s="68" t="s">
        <v>97</v>
      </c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8">
        <f>SUM(C34:R34)</f>
        <v>0</v>
      </c>
      <c r="T34" s="8"/>
      <c r="U34" s="8">
        <f>S34-T34</f>
        <v>0</v>
      </c>
      <c r="V34">
        <f>COUNTBLANK(C34:R34)</f>
        <v>16</v>
      </c>
    </row>
    <row r="35" spans="1:22" x14ac:dyDescent="0.25">
      <c r="R35" s="9"/>
    </row>
    <row r="36" spans="1:22" x14ac:dyDescent="0.25">
      <c r="R36" s="9"/>
    </row>
    <row r="37" spans="1:22" x14ac:dyDescent="0.25">
      <c r="R37" s="9"/>
    </row>
    <row r="38" spans="1:22" x14ac:dyDescent="0.25">
      <c r="R38" s="9"/>
    </row>
    <row r="39" spans="1:22" x14ac:dyDescent="0.25">
      <c r="R39" s="9"/>
    </row>
    <row r="40" spans="1:22" x14ac:dyDescent="0.25">
      <c r="R40" s="9"/>
    </row>
    <row r="41" spans="1:22" x14ac:dyDescent="0.25">
      <c r="R41" s="9"/>
    </row>
    <row r="42" spans="1:22" x14ac:dyDescent="0.25">
      <c r="R42" s="9"/>
    </row>
    <row r="43" spans="1:22" x14ac:dyDescent="0.25">
      <c r="R43" s="9"/>
    </row>
    <row r="44" spans="1:22" x14ac:dyDescent="0.25">
      <c r="R44" s="9"/>
    </row>
    <row r="45" spans="1:22" x14ac:dyDescent="0.25">
      <c r="R45" s="9"/>
    </row>
  </sheetData>
  <sortState ref="A25:V28">
    <sortCondition ref="U25:U28"/>
  </sortState>
  <pageMargins left="0.7" right="0.7" top="0.75" bottom="0.75" header="0.3" footer="0.3"/>
  <pageSetup paperSize="9" orientation="portrait" horizontalDpi="4294967293" verticalDpi="0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9"/>
  <sheetViews>
    <sheetView topLeftCell="A57" workbookViewId="0">
      <selection activeCell="X16" sqref="X16"/>
    </sheetView>
  </sheetViews>
  <sheetFormatPr defaultColWidth="8.85546875" defaultRowHeight="15" x14ac:dyDescent="0.25"/>
  <cols>
    <col min="2" max="2" width="28.42578125" bestFit="1" customWidth="1"/>
    <col min="3" max="6" width="6.7109375" style="19" customWidth="1"/>
    <col min="7" max="18" width="6.7109375" customWidth="1"/>
    <col min="19" max="19" width="8.42578125" customWidth="1"/>
    <col min="260" max="260" width="21.42578125" customWidth="1"/>
    <col min="261" max="275" width="8.42578125" customWidth="1"/>
    <col min="516" max="516" width="21.42578125" customWidth="1"/>
    <col min="517" max="531" width="8.42578125" customWidth="1"/>
    <col min="772" max="772" width="21.42578125" customWidth="1"/>
    <col min="773" max="787" width="8.42578125" customWidth="1"/>
    <col min="1028" max="1028" width="21.42578125" customWidth="1"/>
    <col min="1029" max="1043" width="8.42578125" customWidth="1"/>
    <col min="1284" max="1284" width="21.42578125" customWidth="1"/>
    <col min="1285" max="1299" width="8.42578125" customWidth="1"/>
    <col min="1540" max="1540" width="21.42578125" customWidth="1"/>
    <col min="1541" max="1555" width="8.42578125" customWidth="1"/>
    <col min="1796" max="1796" width="21.42578125" customWidth="1"/>
    <col min="1797" max="1811" width="8.42578125" customWidth="1"/>
    <col min="2052" max="2052" width="21.42578125" customWidth="1"/>
    <col min="2053" max="2067" width="8.42578125" customWidth="1"/>
    <col min="2308" max="2308" width="21.42578125" customWidth="1"/>
    <col min="2309" max="2323" width="8.42578125" customWidth="1"/>
    <col min="2564" max="2564" width="21.42578125" customWidth="1"/>
    <col min="2565" max="2579" width="8.42578125" customWidth="1"/>
    <col min="2820" max="2820" width="21.42578125" customWidth="1"/>
    <col min="2821" max="2835" width="8.42578125" customWidth="1"/>
    <col min="3076" max="3076" width="21.42578125" customWidth="1"/>
    <col min="3077" max="3091" width="8.42578125" customWidth="1"/>
    <col min="3332" max="3332" width="21.42578125" customWidth="1"/>
    <col min="3333" max="3347" width="8.42578125" customWidth="1"/>
    <col min="3588" max="3588" width="21.42578125" customWidth="1"/>
    <col min="3589" max="3603" width="8.42578125" customWidth="1"/>
    <col min="3844" max="3844" width="21.42578125" customWidth="1"/>
    <col min="3845" max="3859" width="8.42578125" customWidth="1"/>
    <col min="4100" max="4100" width="21.42578125" customWidth="1"/>
    <col min="4101" max="4115" width="8.42578125" customWidth="1"/>
    <col min="4356" max="4356" width="21.42578125" customWidth="1"/>
    <col min="4357" max="4371" width="8.42578125" customWidth="1"/>
    <col min="4612" max="4612" width="21.42578125" customWidth="1"/>
    <col min="4613" max="4627" width="8.42578125" customWidth="1"/>
    <col min="4868" max="4868" width="21.42578125" customWidth="1"/>
    <col min="4869" max="4883" width="8.42578125" customWidth="1"/>
    <col min="5124" max="5124" width="21.42578125" customWidth="1"/>
    <col min="5125" max="5139" width="8.42578125" customWidth="1"/>
    <col min="5380" max="5380" width="21.42578125" customWidth="1"/>
    <col min="5381" max="5395" width="8.42578125" customWidth="1"/>
    <col min="5636" max="5636" width="21.42578125" customWidth="1"/>
    <col min="5637" max="5651" width="8.42578125" customWidth="1"/>
    <col min="5892" max="5892" width="21.42578125" customWidth="1"/>
    <col min="5893" max="5907" width="8.42578125" customWidth="1"/>
    <col min="6148" max="6148" width="21.42578125" customWidth="1"/>
    <col min="6149" max="6163" width="8.42578125" customWidth="1"/>
    <col min="6404" max="6404" width="21.42578125" customWidth="1"/>
    <col min="6405" max="6419" width="8.42578125" customWidth="1"/>
    <col min="6660" max="6660" width="21.42578125" customWidth="1"/>
    <col min="6661" max="6675" width="8.42578125" customWidth="1"/>
    <col min="6916" max="6916" width="21.42578125" customWidth="1"/>
    <col min="6917" max="6931" width="8.42578125" customWidth="1"/>
    <col min="7172" max="7172" width="21.42578125" customWidth="1"/>
    <col min="7173" max="7187" width="8.42578125" customWidth="1"/>
    <col min="7428" max="7428" width="21.42578125" customWidth="1"/>
    <col min="7429" max="7443" width="8.42578125" customWidth="1"/>
    <col min="7684" max="7684" width="21.42578125" customWidth="1"/>
    <col min="7685" max="7699" width="8.42578125" customWidth="1"/>
    <col min="7940" max="7940" width="21.42578125" customWidth="1"/>
    <col min="7941" max="7955" width="8.42578125" customWidth="1"/>
    <col min="8196" max="8196" width="21.42578125" customWidth="1"/>
    <col min="8197" max="8211" width="8.42578125" customWidth="1"/>
    <col min="8452" max="8452" width="21.42578125" customWidth="1"/>
    <col min="8453" max="8467" width="8.42578125" customWidth="1"/>
    <col min="8708" max="8708" width="21.42578125" customWidth="1"/>
    <col min="8709" max="8723" width="8.42578125" customWidth="1"/>
    <col min="8964" max="8964" width="21.42578125" customWidth="1"/>
    <col min="8965" max="8979" width="8.42578125" customWidth="1"/>
    <col min="9220" max="9220" width="21.42578125" customWidth="1"/>
    <col min="9221" max="9235" width="8.42578125" customWidth="1"/>
    <col min="9476" max="9476" width="21.42578125" customWidth="1"/>
    <col min="9477" max="9491" width="8.42578125" customWidth="1"/>
    <col min="9732" max="9732" width="21.42578125" customWidth="1"/>
    <col min="9733" max="9747" width="8.42578125" customWidth="1"/>
    <col min="9988" max="9988" width="21.42578125" customWidth="1"/>
    <col min="9989" max="10003" width="8.42578125" customWidth="1"/>
    <col min="10244" max="10244" width="21.42578125" customWidth="1"/>
    <col min="10245" max="10259" width="8.42578125" customWidth="1"/>
    <col min="10500" max="10500" width="21.42578125" customWidth="1"/>
    <col min="10501" max="10515" width="8.42578125" customWidth="1"/>
    <col min="10756" max="10756" width="21.42578125" customWidth="1"/>
    <col min="10757" max="10771" width="8.42578125" customWidth="1"/>
    <col min="11012" max="11012" width="21.42578125" customWidth="1"/>
    <col min="11013" max="11027" width="8.42578125" customWidth="1"/>
    <col min="11268" max="11268" width="21.42578125" customWidth="1"/>
    <col min="11269" max="11283" width="8.42578125" customWidth="1"/>
    <col min="11524" max="11524" width="21.42578125" customWidth="1"/>
    <col min="11525" max="11539" width="8.42578125" customWidth="1"/>
    <col min="11780" max="11780" width="21.42578125" customWidth="1"/>
    <col min="11781" max="11795" width="8.42578125" customWidth="1"/>
    <col min="12036" max="12036" width="21.42578125" customWidth="1"/>
    <col min="12037" max="12051" width="8.42578125" customWidth="1"/>
    <col min="12292" max="12292" width="21.42578125" customWidth="1"/>
    <col min="12293" max="12307" width="8.42578125" customWidth="1"/>
    <col min="12548" max="12548" width="21.42578125" customWidth="1"/>
    <col min="12549" max="12563" width="8.42578125" customWidth="1"/>
    <col min="12804" max="12804" width="21.42578125" customWidth="1"/>
    <col min="12805" max="12819" width="8.42578125" customWidth="1"/>
    <col min="13060" max="13060" width="21.42578125" customWidth="1"/>
    <col min="13061" max="13075" width="8.42578125" customWidth="1"/>
    <col min="13316" max="13316" width="21.42578125" customWidth="1"/>
    <col min="13317" max="13331" width="8.42578125" customWidth="1"/>
    <col min="13572" max="13572" width="21.42578125" customWidth="1"/>
    <col min="13573" max="13587" width="8.42578125" customWidth="1"/>
    <col min="13828" max="13828" width="21.42578125" customWidth="1"/>
    <col min="13829" max="13843" width="8.42578125" customWidth="1"/>
    <col min="14084" max="14084" width="21.42578125" customWidth="1"/>
    <col min="14085" max="14099" width="8.42578125" customWidth="1"/>
    <col min="14340" max="14340" width="21.42578125" customWidth="1"/>
    <col min="14341" max="14355" width="8.42578125" customWidth="1"/>
    <col min="14596" max="14596" width="21.42578125" customWidth="1"/>
    <col min="14597" max="14611" width="8.42578125" customWidth="1"/>
    <col min="14852" max="14852" width="21.42578125" customWidth="1"/>
    <col min="14853" max="14867" width="8.42578125" customWidth="1"/>
    <col min="15108" max="15108" width="21.42578125" customWidth="1"/>
    <col min="15109" max="15123" width="8.42578125" customWidth="1"/>
    <col min="15364" max="15364" width="21.42578125" customWidth="1"/>
    <col min="15365" max="15379" width="8.42578125" customWidth="1"/>
    <col min="15620" max="15620" width="21.42578125" customWidth="1"/>
    <col min="15621" max="15635" width="8.42578125" customWidth="1"/>
    <col min="15876" max="15876" width="21.42578125" customWidth="1"/>
    <col min="15877" max="15891" width="8.42578125" customWidth="1"/>
    <col min="16132" max="16132" width="21.42578125" customWidth="1"/>
    <col min="16133" max="16147" width="8.42578125" customWidth="1"/>
  </cols>
  <sheetData>
    <row r="1" spans="1:22" ht="76.5" x14ac:dyDescent="0.25">
      <c r="A1" s="1" t="s">
        <v>0</v>
      </c>
      <c r="B1" s="1" t="s">
        <v>1</v>
      </c>
      <c r="C1" s="2" t="s">
        <v>2</v>
      </c>
      <c r="D1" s="2" t="s">
        <v>156</v>
      </c>
      <c r="E1" s="2" t="s">
        <v>218</v>
      </c>
      <c r="F1" s="2" t="s">
        <v>219</v>
      </c>
      <c r="G1" s="2" t="s">
        <v>220</v>
      </c>
      <c r="H1" s="2" t="s">
        <v>221</v>
      </c>
      <c r="I1" s="2" t="s">
        <v>222</v>
      </c>
      <c r="J1" s="2" t="s">
        <v>223</v>
      </c>
      <c r="K1" s="2" t="s">
        <v>224</v>
      </c>
      <c r="L1" s="2" t="s">
        <v>249</v>
      </c>
      <c r="M1" s="2" t="s">
        <v>216</v>
      </c>
      <c r="N1" s="2" t="s">
        <v>248</v>
      </c>
      <c r="O1" s="2" t="s">
        <v>226</v>
      </c>
      <c r="P1" s="2" t="s">
        <v>8</v>
      </c>
      <c r="Q1" s="2" t="s">
        <v>9</v>
      </c>
      <c r="R1" s="2" t="s">
        <v>162</v>
      </c>
      <c r="S1" s="47" t="s">
        <v>10</v>
      </c>
      <c r="T1" s="47" t="s">
        <v>11</v>
      </c>
      <c r="U1" s="47" t="s">
        <v>12</v>
      </c>
      <c r="V1" s="50" t="s">
        <v>245</v>
      </c>
    </row>
    <row r="2" spans="1:22" ht="15.75" x14ac:dyDescent="0.25">
      <c r="B2" s="211" t="s">
        <v>41</v>
      </c>
      <c r="C2" s="17">
        <v>0.9</v>
      </c>
      <c r="D2" s="17">
        <v>5</v>
      </c>
      <c r="E2" s="17"/>
      <c r="F2" s="17">
        <v>11</v>
      </c>
      <c r="G2" s="15">
        <v>5</v>
      </c>
      <c r="H2" s="15"/>
      <c r="I2" s="15">
        <v>3</v>
      </c>
      <c r="J2" s="15"/>
      <c r="K2" s="15"/>
      <c r="L2" s="15"/>
      <c r="M2" s="15"/>
      <c r="N2" s="15"/>
      <c r="O2" s="15">
        <v>2</v>
      </c>
      <c r="P2" s="15"/>
      <c r="Q2" s="15">
        <v>6</v>
      </c>
      <c r="R2" s="13">
        <v>8</v>
      </c>
      <c r="S2" s="16">
        <f>SUM(C2:R2)</f>
        <v>40.9</v>
      </c>
      <c r="T2" s="16">
        <v>19</v>
      </c>
      <c r="U2" s="16">
        <f>S2-T2</f>
        <v>21.9</v>
      </c>
      <c r="V2">
        <f>COUNTBLANK(C2:R2)</f>
        <v>8</v>
      </c>
    </row>
    <row r="3" spans="1:22" ht="15.75" x14ac:dyDescent="0.25">
      <c r="B3" s="215" t="s">
        <v>72</v>
      </c>
      <c r="C3" s="146">
        <v>14</v>
      </c>
      <c r="D3" s="146">
        <v>9</v>
      </c>
      <c r="E3" s="146">
        <v>6</v>
      </c>
      <c r="F3" s="146"/>
      <c r="G3" s="216"/>
      <c r="H3" s="216"/>
      <c r="I3" s="216">
        <v>5</v>
      </c>
      <c r="J3" s="216"/>
      <c r="K3" s="216"/>
      <c r="L3" s="216">
        <v>4</v>
      </c>
      <c r="M3" s="216"/>
      <c r="N3" s="216"/>
      <c r="O3" s="216"/>
      <c r="P3" s="216"/>
      <c r="Q3" s="216"/>
      <c r="R3" s="140">
        <v>14</v>
      </c>
      <c r="S3" s="58">
        <f>SUM(C3:R3)</f>
        <v>52</v>
      </c>
      <c r="T3" s="58"/>
      <c r="U3" s="58">
        <f>S3-T3</f>
        <v>52</v>
      </c>
      <c r="V3">
        <f>COUNTBLANK(C3:R3)</f>
        <v>10</v>
      </c>
    </row>
    <row r="4" spans="1:22" s="31" customFormat="1" ht="15.75" x14ac:dyDescent="0.25">
      <c r="B4" s="230"/>
      <c r="C4" s="231"/>
      <c r="D4" s="231"/>
      <c r="E4" s="231"/>
      <c r="F4" s="231"/>
      <c r="G4" s="232"/>
      <c r="H4" s="232"/>
      <c r="I4" s="232"/>
      <c r="J4" s="232"/>
      <c r="K4" s="232"/>
      <c r="L4" s="232"/>
      <c r="M4" s="232"/>
      <c r="N4" s="232"/>
      <c r="O4" s="232"/>
      <c r="P4" s="232"/>
      <c r="Q4" s="232"/>
      <c r="R4" s="229"/>
      <c r="S4" s="229"/>
      <c r="T4" s="229"/>
      <c r="U4" s="229"/>
    </row>
    <row r="5" spans="1:22" ht="15.75" x14ac:dyDescent="0.25">
      <c r="B5" s="96" t="s">
        <v>228</v>
      </c>
      <c r="C5" s="97"/>
      <c r="D5" s="97">
        <v>2</v>
      </c>
      <c r="E5" s="97">
        <v>2</v>
      </c>
      <c r="F5" s="97">
        <v>0.9</v>
      </c>
      <c r="G5" s="98">
        <v>0.9</v>
      </c>
      <c r="H5" s="98">
        <v>3</v>
      </c>
      <c r="I5" s="98"/>
      <c r="J5" s="98"/>
      <c r="K5" s="98"/>
      <c r="L5" s="98"/>
      <c r="M5" s="98"/>
      <c r="N5" s="98"/>
      <c r="O5" s="98"/>
      <c r="P5" s="98"/>
      <c r="Q5" s="98"/>
      <c r="R5" s="98"/>
      <c r="S5" s="60">
        <f t="shared" ref="S5:S11" si="0">SUM(C5:R5)</f>
        <v>8.8000000000000007</v>
      </c>
      <c r="T5" s="60"/>
      <c r="U5" s="60">
        <f t="shared" ref="U5:U11" si="1">S5-T5</f>
        <v>8.8000000000000007</v>
      </c>
      <c r="V5">
        <f t="shared" ref="V5:V11" si="2">COUNTBLANK(C5:R5)</f>
        <v>11</v>
      </c>
    </row>
    <row r="6" spans="1:22" ht="15.75" x14ac:dyDescent="0.25">
      <c r="B6" s="92" t="s">
        <v>135</v>
      </c>
      <c r="C6" s="93"/>
      <c r="D6" s="93"/>
      <c r="E6" s="93">
        <v>5</v>
      </c>
      <c r="F6" s="93">
        <v>7</v>
      </c>
      <c r="G6" s="94"/>
      <c r="H6" s="94"/>
      <c r="I6" s="94"/>
      <c r="J6" s="94"/>
      <c r="K6" s="94"/>
      <c r="L6" s="94"/>
      <c r="M6" s="94"/>
      <c r="N6" s="94"/>
      <c r="O6" s="94">
        <v>0.9</v>
      </c>
      <c r="P6" s="94"/>
      <c r="Q6" s="94">
        <v>7</v>
      </c>
      <c r="R6" s="94">
        <v>3</v>
      </c>
      <c r="S6" s="16">
        <f t="shared" si="0"/>
        <v>22.9</v>
      </c>
      <c r="T6" s="16"/>
      <c r="U6" s="16">
        <f t="shared" si="1"/>
        <v>22.9</v>
      </c>
      <c r="V6">
        <f t="shared" si="2"/>
        <v>11</v>
      </c>
    </row>
    <row r="7" spans="1:22" ht="15.75" x14ac:dyDescent="0.25">
      <c r="B7" s="92" t="s">
        <v>105</v>
      </c>
      <c r="C7" s="93"/>
      <c r="D7" s="93"/>
      <c r="E7" s="93"/>
      <c r="F7" s="93">
        <v>5</v>
      </c>
      <c r="G7" s="94"/>
      <c r="H7" s="94"/>
      <c r="I7" s="94"/>
      <c r="J7" s="94">
        <v>2</v>
      </c>
      <c r="K7" s="94"/>
      <c r="L7" s="94"/>
      <c r="M7" s="94"/>
      <c r="N7" s="94"/>
      <c r="O7" s="94">
        <v>3</v>
      </c>
      <c r="P7" s="94">
        <v>2</v>
      </c>
      <c r="Q7" s="94">
        <v>14</v>
      </c>
      <c r="R7" s="94"/>
      <c r="S7" s="16">
        <f t="shared" si="0"/>
        <v>26</v>
      </c>
      <c r="T7" s="16"/>
      <c r="U7" s="16">
        <f t="shared" si="1"/>
        <v>26</v>
      </c>
      <c r="V7">
        <f t="shared" si="2"/>
        <v>11</v>
      </c>
    </row>
    <row r="8" spans="1:22" ht="15.75" x14ac:dyDescent="0.25">
      <c r="B8" s="212" t="s">
        <v>62</v>
      </c>
      <c r="C8" s="213">
        <v>7</v>
      </c>
      <c r="D8" s="213"/>
      <c r="E8" s="213">
        <v>4</v>
      </c>
      <c r="F8" s="213"/>
      <c r="G8" s="214"/>
      <c r="H8" s="214">
        <v>0.9</v>
      </c>
      <c r="I8" s="214"/>
      <c r="J8" s="214"/>
      <c r="K8" s="214">
        <v>4</v>
      </c>
      <c r="L8" s="214"/>
      <c r="M8" s="214"/>
      <c r="N8" s="214"/>
      <c r="O8" s="214"/>
      <c r="P8" s="214"/>
      <c r="Q8" s="214">
        <v>20</v>
      </c>
      <c r="R8" s="214"/>
      <c r="S8" s="210">
        <f t="shared" si="0"/>
        <v>35.9</v>
      </c>
      <c r="T8" s="210"/>
      <c r="U8" s="210">
        <f t="shared" si="1"/>
        <v>35.9</v>
      </c>
      <c r="V8">
        <f t="shared" si="2"/>
        <v>11</v>
      </c>
    </row>
    <row r="9" spans="1:22" ht="15.75" x14ac:dyDescent="0.25">
      <c r="B9" s="92" t="s">
        <v>132</v>
      </c>
      <c r="C9" s="93"/>
      <c r="D9" s="93"/>
      <c r="E9" s="93"/>
      <c r="F9" s="93"/>
      <c r="G9" s="94"/>
      <c r="H9" s="94"/>
      <c r="I9" s="94"/>
      <c r="J9" s="94"/>
      <c r="K9" s="94">
        <v>2</v>
      </c>
      <c r="L9" s="94">
        <v>2</v>
      </c>
      <c r="M9" s="94"/>
      <c r="N9" s="94">
        <v>0.9</v>
      </c>
      <c r="O9" s="94"/>
      <c r="P9" s="94"/>
      <c r="Q9" s="94">
        <v>23</v>
      </c>
      <c r="R9" s="94">
        <v>9</v>
      </c>
      <c r="S9" s="16">
        <f t="shared" si="0"/>
        <v>36.9</v>
      </c>
      <c r="T9" s="16"/>
      <c r="U9" s="16">
        <f t="shared" si="1"/>
        <v>36.9</v>
      </c>
      <c r="V9">
        <f t="shared" si="2"/>
        <v>11</v>
      </c>
    </row>
    <row r="10" spans="1:22" ht="15.75" x14ac:dyDescent="0.25">
      <c r="B10" s="92" t="s">
        <v>65</v>
      </c>
      <c r="C10" s="93">
        <v>9</v>
      </c>
      <c r="D10" s="93"/>
      <c r="E10" s="93">
        <v>7</v>
      </c>
      <c r="F10" s="93"/>
      <c r="G10" s="94"/>
      <c r="H10" s="94">
        <v>4</v>
      </c>
      <c r="I10" s="94"/>
      <c r="J10" s="94"/>
      <c r="K10" s="94"/>
      <c r="L10" s="94"/>
      <c r="M10" s="94"/>
      <c r="N10" s="94"/>
      <c r="O10" s="94"/>
      <c r="P10" s="94"/>
      <c r="Q10" s="94">
        <v>15</v>
      </c>
      <c r="R10" s="94">
        <v>6</v>
      </c>
      <c r="S10" s="16">
        <f t="shared" si="0"/>
        <v>41</v>
      </c>
      <c r="T10" s="16"/>
      <c r="U10" s="16">
        <f t="shared" si="1"/>
        <v>41</v>
      </c>
      <c r="V10">
        <f t="shared" si="2"/>
        <v>11</v>
      </c>
    </row>
    <row r="11" spans="1:22" ht="15.75" x14ac:dyDescent="0.25">
      <c r="B11" s="96" t="s">
        <v>58</v>
      </c>
      <c r="C11" s="97">
        <v>4</v>
      </c>
      <c r="D11" s="97"/>
      <c r="E11" s="97">
        <v>9</v>
      </c>
      <c r="F11" s="97"/>
      <c r="G11" s="98">
        <v>7</v>
      </c>
      <c r="H11" s="98"/>
      <c r="I11" s="98"/>
      <c r="J11" s="98"/>
      <c r="K11" s="98"/>
      <c r="L11" s="98">
        <v>8</v>
      </c>
      <c r="M11" s="98"/>
      <c r="N11" s="98"/>
      <c r="O11" s="98"/>
      <c r="P11" s="98"/>
      <c r="Q11" s="98"/>
      <c r="R11" s="98">
        <v>17</v>
      </c>
      <c r="S11" s="60">
        <f t="shared" si="0"/>
        <v>45</v>
      </c>
      <c r="T11" s="60"/>
      <c r="U11" s="60">
        <f t="shared" si="1"/>
        <v>45</v>
      </c>
      <c r="V11">
        <f t="shared" si="2"/>
        <v>11</v>
      </c>
    </row>
    <row r="12" spans="1:22" x14ac:dyDescent="0.25">
      <c r="B12" s="15"/>
      <c r="C12" s="17"/>
      <c r="D12" s="17"/>
      <c r="E12" s="17"/>
      <c r="F12" s="17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</row>
    <row r="13" spans="1:22" ht="15.75" x14ac:dyDescent="0.25">
      <c r="B13" s="89" t="s">
        <v>127</v>
      </c>
      <c r="C13" s="147"/>
      <c r="D13" s="147"/>
      <c r="E13" s="147">
        <v>0.9</v>
      </c>
      <c r="F13" s="147"/>
      <c r="G13" s="90"/>
      <c r="H13" s="90"/>
      <c r="I13" s="90">
        <v>0.9</v>
      </c>
      <c r="J13" s="90"/>
      <c r="K13" s="90"/>
      <c r="L13" s="90">
        <v>0.9</v>
      </c>
      <c r="M13" s="90"/>
      <c r="N13" s="90"/>
      <c r="O13" s="90"/>
      <c r="P13" s="90"/>
      <c r="Q13" s="90"/>
      <c r="R13" s="90">
        <v>4</v>
      </c>
      <c r="S13" s="16">
        <f t="shared" ref="S13:S27" si="3">SUM(C13:R13)</f>
        <v>6.7</v>
      </c>
      <c r="T13" s="16"/>
      <c r="U13" s="16">
        <f t="shared" ref="U13:U27" si="4">S13-T13</f>
        <v>6.7</v>
      </c>
      <c r="V13">
        <f t="shared" ref="V13:V27" si="5">COUNTBLANK(C13:R13)</f>
        <v>12</v>
      </c>
    </row>
    <row r="14" spans="1:22" ht="15.75" x14ac:dyDescent="0.25">
      <c r="B14" s="89" t="s">
        <v>146</v>
      </c>
      <c r="C14" s="147"/>
      <c r="D14" s="147"/>
      <c r="E14" s="147"/>
      <c r="F14" s="147"/>
      <c r="G14" s="90"/>
      <c r="H14" s="90"/>
      <c r="I14" s="90">
        <v>2</v>
      </c>
      <c r="J14" s="90"/>
      <c r="K14" s="90">
        <v>0.9</v>
      </c>
      <c r="L14" s="90">
        <v>3</v>
      </c>
      <c r="M14" s="90"/>
      <c r="N14" s="90"/>
      <c r="O14" s="90"/>
      <c r="P14" s="90"/>
      <c r="Q14" s="90">
        <v>0.9</v>
      </c>
      <c r="R14" s="90"/>
      <c r="S14" s="16">
        <f t="shared" si="3"/>
        <v>6.8000000000000007</v>
      </c>
      <c r="T14" s="16"/>
      <c r="U14" s="16">
        <f t="shared" si="4"/>
        <v>6.8000000000000007</v>
      </c>
      <c r="V14">
        <f t="shared" si="5"/>
        <v>12</v>
      </c>
    </row>
    <row r="15" spans="1:22" ht="15.75" x14ac:dyDescent="0.25">
      <c r="B15" s="89" t="s">
        <v>227</v>
      </c>
      <c r="C15" s="147"/>
      <c r="D15" s="147">
        <v>3</v>
      </c>
      <c r="E15" s="147"/>
      <c r="F15" s="147">
        <v>2</v>
      </c>
      <c r="G15" s="90">
        <v>3</v>
      </c>
      <c r="H15" s="90"/>
      <c r="I15" s="90"/>
      <c r="J15" s="90"/>
      <c r="K15" s="90"/>
      <c r="L15" s="90"/>
      <c r="M15" s="90"/>
      <c r="N15" s="90"/>
      <c r="O15" s="90"/>
      <c r="P15" s="90"/>
      <c r="Q15" s="90">
        <v>3</v>
      </c>
      <c r="R15" s="90"/>
      <c r="S15" s="16">
        <f t="shared" si="3"/>
        <v>11</v>
      </c>
      <c r="T15" s="16"/>
      <c r="U15" s="16">
        <f t="shared" si="4"/>
        <v>11</v>
      </c>
      <c r="V15">
        <f t="shared" si="5"/>
        <v>12</v>
      </c>
    </row>
    <row r="16" spans="1:22" ht="15.75" x14ac:dyDescent="0.25">
      <c r="B16" s="89" t="s">
        <v>103</v>
      </c>
      <c r="C16" s="147"/>
      <c r="D16" s="147"/>
      <c r="E16" s="147"/>
      <c r="F16" s="147"/>
      <c r="G16" s="90">
        <v>6</v>
      </c>
      <c r="H16" s="90"/>
      <c r="I16" s="90"/>
      <c r="J16" s="90"/>
      <c r="K16" s="90">
        <v>7</v>
      </c>
      <c r="L16" s="90"/>
      <c r="M16" s="90"/>
      <c r="N16" s="90"/>
      <c r="O16" s="90"/>
      <c r="P16" s="90"/>
      <c r="Q16" s="90">
        <v>9</v>
      </c>
      <c r="R16" s="90">
        <v>5</v>
      </c>
      <c r="S16" s="16">
        <f t="shared" si="3"/>
        <v>27</v>
      </c>
      <c r="T16" s="16"/>
      <c r="U16" s="16">
        <f t="shared" si="4"/>
        <v>27</v>
      </c>
      <c r="V16">
        <f t="shared" si="5"/>
        <v>12</v>
      </c>
    </row>
    <row r="17" spans="1:22" ht="15.75" x14ac:dyDescent="0.25">
      <c r="A17" s="31"/>
      <c r="B17" s="206" t="s">
        <v>55</v>
      </c>
      <c r="C17" s="208">
        <v>3</v>
      </c>
      <c r="D17" s="208"/>
      <c r="E17" s="208"/>
      <c r="F17" s="208"/>
      <c r="G17" s="209"/>
      <c r="H17" s="209"/>
      <c r="I17" s="209">
        <v>4</v>
      </c>
      <c r="J17" s="209"/>
      <c r="K17" s="209"/>
      <c r="L17" s="209"/>
      <c r="M17" s="209"/>
      <c r="N17" s="209"/>
      <c r="O17" s="209"/>
      <c r="P17" s="209"/>
      <c r="Q17" s="209">
        <v>19</v>
      </c>
      <c r="R17" s="209">
        <v>10</v>
      </c>
      <c r="S17" s="210">
        <f t="shared" si="3"/>
        <v>36</v>
      </c>
      <c r="T17" s="210"/>
      <c r="U17" s="210">
        <f t="shared" si="4"/>
        <v>36</v>
      </c>
      <c r="V17">
        <f t="shared" si="5"/>
        <v>12</v>
      </c>
    </row>
    <row r="18" spans="1:22" ht="15.75" x14ac:dyDescent="0.25">
      <c r="B18" s="89" t="s">
        <v>94</v>
      </c>
      <c r="C18" s="147"/>
      <c r="D18" s="147"/>
      <c r="E18" s="147">
        <v>10</v>
      </c>
      <c r="F18" s="147"/>
      <c r="G18" s="90"/>
      <c r="H18" s="90"/>
      <c r="I18" s="90">
        <v>7</v>
      </c>
      <c r="J18" s="90"/>
      <c r="K18" s="90"/>
      <c r="L18" s="90"/>
      <c r="M18" s="90"/>
      <c r="N18" s="90"/>
      <c r="O18" s="90"/>
      <c r="P18" s="90"/>
      <c r="Q18" s="90">
        <v>12</v>
      </c>
      <c r="R18" s="90">
        <v>12</v>
      </c>
      <c r="S18" s="165">
        <f t="shared" si="3"/>
        <v>41</v>
      </c>
      <c r="T18" s="16"/>
      <c r="U18" s="16">
        <f t="shared" si="4"/>
        <v>41</v>
      </c>
      <c r="V18">
        <f t="shared" si="5"/>
        <v>12</v>
      </c>
    </row>
    <row r="19" spans="1:22" ht="15.75" x14ac:dyDescent="0.25">
      <c r="B19" s="89" t="s">
        <v>60</v>
      </c>
      <c r="C19" s="147">
        <v>5</v>
      </c>
      <c r="D19" s="147"/>
      <c r="E19" s="147"/>
      <c r="F19" s="147"/>
      <c r="G19" s="90"/>
      <c r="H19" s="90"/>
      <c r="I19" s="90"/>
      <c r="J19" s="90"/>
      <c r="K19" s="90"/>
      <c r="L19" s="90">
        <v>6</v>
      </c>
      <c r="M19" s="90"/>
      <c r="N19" s="90"/>
      <c r="O19" s="90"/>
      <c r="P19" s="90"/>
      <c r="Q19" s="90">
        <v>18</v>
      </c>
      <c r="R19" s="90">
        <v>13</v>
      </c>
      <c r="S19" s="165">
        <f t="shared" si="3"/>
        <v>42</v>
      </c>
      <c r="T19" s="16"/>
      <c r="U19" s="16">
        <f t="shared" si="4"/>
        <v>42</v>
      </c>
      <c r="V19">
        <f t="shared" si="5"/>
        <v>12</v>
      </c>
    </row>
    <row r="20" spans="1:22" ht="15.75" x14ac:dyDescent="0.25">
      <c r="B20" s="89" t="s">
        <v>229</v>
      </c>
      <c r="C20" s="147"/>
      <c r="D20" s="147">
        <v>7</v>
      </c>
      <c r="E20" s="147"/>
      <c r="F20" s="147">
        <v>6</v>
      </c>
      <c r="G20" s="90">
        <v>8</v>
      </c>
      <c r="H20" s="90"/>
      <c r="I20" s="90"/>
      <c r="J20" s="90"/>
      <c r="K20" s="90"/>
      <c r="L20" s="90"/>
      <c r="M20" s="90"/>
      <c r="N20" s="90"/>
      <c r="O20" s="90"/>
      <c r="P20" s="90"/>
      <c r="Q20" s="90"/>
      <c r="R20" s="90">
        <v>25</v>
      </c>
      <c r="S20" s="165">
        <f t="shared" si="3"/>
        <v>46</v>
      </c>
      <c r="T20" s="16"/>
      <c r="U20" s="16">
        <f t="shared" si="4"/>
        <v>46</v>
      </c>
      <c r="V20">
        <f t="shared" si="5"/>
        <v>12</v>
      </c>
    </row>
    <row r="21" spans="1:22" ht="15.75" x14ac:dyDescent="0.25">
      <c r="B21" s="89" t="s">
        <v>101</v>
      </c>
      <c r="C21" s="147"/>
      <c r="D21" s="147"/>
      <c r="E21" s="147"/>
      <c r="F21" s="147"/>
      <c r="G21" s="90"/>
      <c r="H21" s="90"/>
      <c r="I21" s="90"/>
      <c r="J21" s="90"/>
      <c r="K21" s="90">
        <v>8</v>
      </c>
      <c r="L21" s="90">
        <v>10</v>
      </c>
      <c r="M21" s="90"/>
      <c r="N21" s="90">
        <v>5</v>
      </c>
      <c r="O21" s="90"/>
      <c r="P21" s="90"/>
      <c r="Q21" s="90">
        <v>26</v>
      </c>
      <c r="R21" s="90"/>
      <c r="S21" s="165">
        <f t="shared" si="3"/>
        <v>49</v>
      </c>
      <c r="T21" s="16"/>
      <c r="U21" s="16">
        <f t="shared" si="4"/>
        <v>49</v>
      </c>
      <c r="V21">
        <f t="shared" si="5"/>
        <v>12</v>
      </c>
    </row>
    <row r="22" spans="1:22" ht="15.75" x14ac:dyDescent="0.25">
      <c r="B22" s="89" t="s">
        <v>63</v>
      </c>
      <c r="C22" s="147">
        <v>8</v>
      </c>
      <c r="D22" s="147"/>
      <c r="E22" s="147"/>
      <c r="F22" s="147"/>
      <c r="G22" s="90"/>
      <c r="H22" s="90"/>
      <c r="I22" s="90">
        <v>6</v>
      </c>
      <c r="J22" s="90"/>
      <c r="K22" s="90"/>
      <c r="L22" s="90"/>
      <c r="M22" s="90"/>
      <c r="N22" s="90"/>
      <c r="O22" s="90"/>
      <c r="P22" s="90"/>
      <c r="Q22" s="90">
        <v>21</v>
      </c>
      <c r="R22" s="90">
        <v>15</v>
      </c>
      <c r="S22" s="165">
        <f t="shared" si="3"/>
        <v>50</v>
      </c>
      <c r="T22" s="16"/>
      <c r="U22" s="16">
        <f t="shared" si="4"/>
        <v>50</v>
      </c>
      <c r="V22">
        <f t="shared" si="5"/>
        <v>12</v>
      </c>
    </row>
    <row r="23" spans="1:22" ht="15.75" x14ac:dyDescent="0.25">
      <c r="B23" s="89" t="s">
        <v>75</v>
      </c>
      <c r="C23" s="147">
        <v>16</v>
      </c>
      <c r="D23" s="147"/>
      <c r="E23" s="147"/>
      <c r="F23" s="147"/>
      <c r="G23" s="90"/>
      <c r="H23" s="90"/>
      <c r="I23" s="90">
        <v>10</v>
      </c>
      <c r="J23" s="90"/>
      <c r="K23" s="90"/>
      <c r="L23" s="90">
        <v>12</v>
      </c>
      <c r="M23" s="90"/>
      <c r="N23" s="90"/>
      <c r="O23" s="90"/>
      <c r="P23" s="90"/>
      <c r="Q23" s="90"/>
      <c r="R23" s="90">
        <v>22</v>
      </c>
      <c r="S23" s="165">
        <f t="shared" si="3"/>
        <v>60</v>
      </c>
      <c r="T23" s="16"/>
      <c r="U23" s="16">
        <f t="shared" si="4"/>
        <v>60</v>
      </c>
      <c r="V23">
        <f t="shared" si="5"/>
        <v>12</v>
      </c>
    </row>
    <row r="24" spans="1:22" ht="15.75" x14ac:dyDescent="0.25">
      <c r="B24" s="89" t="s">
        <v>68</v>
      </c>
      <c r="C24" s="147">
        <v>12</v>
      </c>
      <c r="D24" s="147"/>
      <c r="E24" s="147">
        <v>11</v>
      </c>
      <c r="F24" s="147"/>
      <c r="G24" s="90"/>
      <c r="H24" s="90"/>
      <c r="I24" s="90"/>
      <c r="J24" s="90"/>
      <c r="K24" s="90"/>
      <c r="L24" s="90"/>
      <c r="M24" s="90"/>
      <c r="N24" s="90"/>
      <c r="O24" s="90"/>
      <c r="P24" s="90"/>
      <c r="Q24" s="90">
        <v>25</v>
      </c>
      <c r="R24" s="90">
        <v>21</v>
      </c>
      <c r="S24" s="143">
        <f t="shared" si="3"/>
        <v>69</v>
      </c>
      <c r="T24" s="143"/>
      <c r="U24" s="143">
        <f t="shared" si="4"/>
        <v>69</v>
      </c>
      <c r="V24">
        <f t="shared" si="5"/>
        <v>12</v>
      </c>
    </row>
    <row r="25" spans="1:22" ht="15.75" x14ac:dyDescent="0.25">
      <c r="B25" s="91" t="s">
        <v>74</v>
      </c>
      <c r="C25" s="147">
        <v>15</v>
      </c>
      <c r="D25" s="147"/>
      <c r="E25" s="147">
        <v>12</v>
      </c>
      <c r="F25" s="147"/>
      <c r="G25" s="90"/>
      <c r="H25" s="90"/>
      <c r="I25" s="90"/>
      <c r="J25" s="90"/>
      <c r="K25" s="90"/>
      <c r="L25" s="90">
        <v>14</v>
      </c>
      <c r="M25" s="90"/>
      <c r="N25" s="90"/>
      <c r="O25" s="90"/>
      <c r="P25" s="90"/>
      <c r="Q25" s="90">
        <v>30</v>
      </c>
      <c r="R25" s="90"/>
      <c r="S25" s="166">
        <f t="shared" si="3"/>
        <v>71</v>
      </c>
      <c r="T25" s="60"/>
      <c r="U25" s="60">
        <f t="shared" si="4"/>
        <v>71</v>
      </c>
      <c r="V25">
        <f t="shared" si="5"/>
        <v>12</v>
      </c>
    </row>
    <row r="26" spans="1:22" ht="15.75" x14ac:dyDescent="0.25">
      <c r="B26" s="89" t="s">
        <v>242</v>
      </c>
      <c r="C26" s="147"/>
      <c r="D26" s="147"/>
      <c r="E26" s="147"/>
      <c r="F26" s="147">
        <v>15</v>
      </c>
      <c r="G26" s="90"/>
      <c r="H26" s="90"/>
      <c r="I26" s="90"/>
      <c r="J26" s="90"/>
      <c r="K26" s="90"/>
      <c r="L26" s="90">
        <v>9</v>
      </c>
      <c r="M26" s="90"/>
      <c r="N26" s="90"/>
      <c r="O26" s="90"/>
      <c r="P26" s="90"/>
      <c r="Q26" s="90">
        <v>33</v>
      </c>
      <c r="R26" s="90">
        <v>23</v>
      </c>
      <c r="S26" s="165">
        <f t="shared" si="3"/>
        <v>80</v>
      </c>
      <c r="T26" s="16"/>
      <c r="U26" s="16">
        <f t="shared" si="4"/>
        <v>80</v>
      </c>
      <c r="V26">
        <f t="shared" si="5"/>
        <v>12</v>
      </c>
    </row>
    <row r="27" spans="1:22" ht="15.75" x14ac:dyDescent="0.25">
      <c r="B27" s="178" t="s">
        <v>82</v>
      </c>
      <c r="C27" s="224">
        <v>21</v>
      </c>
      <c r="D27" s="224"/>
      <c r="E27" s="224">
        <v>13</v>
      </c>
      <c r="F27" s="224"/>
      <c r="G27" s="225"/>
      <c r="H27" s="225"/>
      <c r="I27" s="225"/>
      <c r="J27" s="225"/>
      <c r="K27" s="225"/>
      <c r="L27" s="225"/>
      <c r="M27" s="225"/>
      <c r="N27" s="225"/>
      <c r="O27" s="225"/>
      <c r="P27" s="225"/>
      <c r="Q27" s="225">
        <v>45</v>
      </c>
      <c r="R27" s="225">
        <v>35</v>
      </c>
      <c r="S27" s="217">
        <f t="shared" si="3"/>
        <v>114</v>
      </c>
      <c r="T27" s="58"/>
      <c r="U27" s="58">
        <f t="shared" si="4"/>
        <v>114</v>
      </c>
      <c r="V27">
        <f t="shared" si="5"/>
        <v>12</v>
      </c>
    </row>
    <row r="28" spans="1:22" s="9" customFormat="1" ht="15.75" x14ac:dyDescent="0.25">
      <c r="B28" s="227"/>
      <c r="C28" s="228"/>
      <c r="D28" s="228"/>
      <c r="E28" s="228"/>
      <c r="F28" s="228"/>
      <c r="G28" s="229"/>
      <c r="H28" s="229"/>
      <c r="I28" s="229"/>
      <c r="J28" s="229"/>
      <c r="K28" s="229"/>
      <c r="L28" s="229"/>
      <c r="M28" s="229"/>
      <c r="N28" s="229"/>
      <c r="O28" s="229"/>
      <c r="P28" s="229"/>
      <c r="Q28" s="229"/>
      <c r="R28" s="229"/>
      <c r="S28" s="229"/>
      <c r="T28" s="229"/>
      <c r="U28" s="229"/>
    </row>
    <row r="29" spans="1:22" ht="15.75" x14ac:dyDescent="0.25">
      <c r="B29" s="141" t="s">
        <v>202</v>
      </c>
      <c r="C29" s="170"/>
      <c r="D29" s="170"/>
      <c r="E29" s="170"/>
      <c r="F29" s="170"/>
      <c r="G29" s="171"/>
      <c r="H29" s="171"/>
      <c r="I29" s="171"/>
      <c r="J29" s="171"/>
      <c r="K29" s="171"/>
      <c r="L29" s="171"/>
      <c r="M29" s="171">
        <v>0.9</v>
      </c>
      <c r="N29" s="171"/>
      <c r="O29" s="171"/>
      <c r="P29" s="171"/>
      <c r="Q29" s="171">
        <v>5</v>
      </c>
      <c r="R29" s="171">
        <v>7</v>
      </c>
      <c r="S29" s="166">
        <f t="shared" ref="S29:S39" si="6">SUM(C29:R29)</f>
        <v>12.9</v>
      </c>
      <c r="T29" s="60"/>
      <c r="U29" s="60">
        <f t="shared" ref="U29:U39" si="7">S29-T29</f>
        <v>12.9</v>
      </c>
      <c r="V29">
        <f t="shared" ref="V29:V39" si="8">COUNTBLANK(C29:R29)</f>
        <v>13</v>
      </c>
    </row>
    <row r="30" spans="1:22" ht="15.75" x14ac:dyDescent="0.25">
      <c r="B30" s="109" t="s">
        <v>89</v>
      </c>
      <c r="C30" s="110"/>
      <c r="D30" s="110"/>
      <c r="E30" s="110">
        <v>8</v>
      </c>
      <c r="F30" s="110"/>
      <c r="G30" s="108"/>
      <c r="H30" s="108"/>
      <c r="I30" s="108"/>
      <c r="J30" s="108"/>
      <c r="K30" s="108"/>
      <c r="L30" s="108"/>
      <c r="M30" s="108"/>
      <c r="N30" s="108">
        <v>2</v>
      </c>
      <c r="O30" s="108">
        <v>4</v>
      </c>
      <c r="P30" s="108"/>
      <c r="Q30" s="108"/>
      <c r="R30" s="108"/>
      <c r="S30" s="165">
        <f t="shared" si="6"/>
        <v>14</v>
      </c>
      <c r="T30" s="16"/>
      <c r="U30" s="16">
        <f t="shared" si="7"/>
        <v>14</v>
      </c>
      <c r="V30">
        <f t="shared" si="8"/>
        <v>13</v>
      </c>
    </row>
    <row r="31" spans="1:22" ht="15.75" x14ac:dyDescent="0.25">
      <c r="B31" s="109" t="s">
        <v>136</v>
      </c>
      <c r="C31" s="110"/>
      <c r="D31" s="110">
        <v>4</v>
      </c>
      <c r="E31" s="110"/>
      <c r="F31" s="110">
        <v>8</v>
      </c>
      <c r="G31" s="108">
        <v>2</v>
      </c>
      <c r="H31" s="108"/>
      <c r="I31" s="108"/>
      <c r="J31" s="108"/>
      <c r="K31" s="108"/>
      <c r="L31" s="108"/>
      <c r="M31" s="108"/>
      <c r="N31" s="108"/>
      <c r="O31" s="108"/>
      <c r="P31" s="108"/>
      <c r="Q31" s="108"/>
      <c r="R31" s="108"/>
      <c r="S31" s="165">
        <f t="shared" si="6"/>
        <v>14</v>
      </c>
      <c r="T31" s="16"/>
      <c r="U31" s="16">
        <f t="shared" si="7"/>
        <v>14</v>
      </c>
      <c r="V31">
        <f t="shared" si="8"/>
        <v>13</v>
      </c>
    </row>
    <row r="32" spans="1:22" ht="15.75" x14ac:dyDescent="0.25">
      <c r="B32" s="109" t="s">
        <v>87</v>
      </c>
      <c r="C32" s="110"/>
      <c r="D32" s="110"/>
      <c r="E32" s="110"/>
      <c r="F32" s="110"/>
      <c r="G32" s="108"/>
      <c r="H32" s="108">
        <v>2</v>
      </c>
      <c r="I32" s="108"/>
      <c r="J32" s="108"/>
      <c r="K32" s="108"/>
      <c r="L32" s="108">
        <v>5</v>
      </c>
      <c r="M32" s="108"/>
      <c r="N32" s="108"/>
      <c r="O32" s="108"/>
      <c r="P32" s="108"/>
      <c r="Q32" s="108">
        <v>8</v>
      </c>
      <c r="R32" s="108"/>
      <c r="S32" s="165">
        <f t="shared" si="6"/>
        <v>15</v>
      </c>
      <c r="T32" s="16"/>
      <c r="U32" s="16">
        <f t="shared" si="7"/>
        <v>15</v>
      </c>
      <c r="V32">
        <f t="shared" si="8"/>
        <v>13</v>
      </c>
    </row>
    <row r="33" spans="1:22" ht="15.75" x14ac:dyDescent="0.25">
      <c r="B33" s="106" t="s">
        <v>98</v>
      </c>
      <c r="C33" s="110"/>
      <c r="D33" s="110">
        <v>6</v>
      </c>
      <c r="E33" s="110"/>
      <c r="F33" s="110">
        <v>12</v>
      </c>
      <c r="G33" s="108"/>
      <c r="H33" s="108"/>
      <c r="I33" s="108"/>
      <c r="J33" s="108"/>
      <c r="K33" s="108"/>
      <c r="L33" s="108"/>
      <c r="M33" s="108"/>
      <c r="N33" s="108"/>
      <c r="O33" s="108"/>
      <c r="P33" s="108"/>
      <c r="Q33" s="108">
        <v>11</v>
      </c>
      <c r="R33" s="108"/>
      <c r="S33" s="165">
        <f t="shared" si="6"/>
        <v>29</v>
      </c>
      <c r="T33" s="16"/>
      <c r="U33" s="16">
        <f t="shared" si="7"/>
        <v>29</v>
      </c>
      <c r="V33">
        <f t="shared" si="8"/>
        <v>13</v>
      </c>
    </row>
    <row r="34" spans="1:22" ht="15.75" x14ac:dyDescent="0.25">
      <c r="B34" s="109" t="s">
        <v>54</v>
      </c>
      <c r="C34" s="110">
        <v>2</v>
      </c>
      <c r="D34" s="110"/>
      <c r="E34" s="110"/>
      <c r="F34" s="110"/>
      <c r="G34" s="108"/>
      <c r="H34" s="108"/>
      <c r="I34" s="108"/>
      <c r="J34" s="108"/>
      <c r="K34" s="108"/>
      <c r="L34" s="108"/>
      <c r="M34" s="108"/>
      <c r="N34" s="108"/>
      <c r="O34" s="108"/>
      <c r="P34" s="108"/>
      <c r="Q34" s="108">
        <v>10</v>
      </c>
      <c r="R34" s="108">
        <v>20</v>
      </c>
      <c r="S34" s="165">
        <f t="shared" si="6"/>
        <v>32</v>
      </c>
      <c r="T34" s="16"/>
      <c r="U34" s="16">
        <f t="shared" si="7"/>
        <v>32</v>
      </c>
      <c r="V34">
        <f t="shared" si="8"/>
        <v>13</v>
      </c>
    </row>
    <row r="35" spans="1:22" ht="15.75" x14ac:dyDescent="0.25">
      <c r="B35" s="106" t="s">
        <v>93</v>
      </c>
      <c r="C35" s="110"/>
      <c r="D35" s="110"/>
      <c r="E35" s="110"/>
      <c r="F35" s="110"/>
      <c r="G35" s="108"/>
      <c r="H35" s="108"/>
      <c r="I35" s="108"/>
      <c r="J35" s="108"/>
      <c r="K35" s="108">
        <v>6</v>
      </c>
      <c r="L35" s="108">
        <v>7</v>
      </c>
      <c r="M35" s="108"/>
      <c r="N35" s="108"/>
      <c r="O35" s="108"/>
      <c r="P35" s="108"/>
      <c r="Q35" s="108">
        <v>22</v>
      </c>
      <c r="R35" s="108"/>
      <c r="S35" s="165">
        <f t="shared" si="6"/>
        <v>35</v>
      </c>
      <c r="T35" s="16"/>
      <c r="U35" s="16">
        <f t="shared" si="7"/>
        <v>35</v>
      </c>
      <c r="V35">
        <f t="shared" si="8"/>
        <v>13</v>
      </c>
    </row>
    <row r="36" spans="1:22" ht="15.75" x14ac:dyDescent="0.25">
      <c r="B36" s="226" t="s">
        <v>230</v>
      </c>
      <c r="C36" s="110">
        <v>10</v>
      </c>
      <c r="D36" s="110"/>
      <c r="E36" s="110"/>
      <c r="F36" s="110"/>
      <c r="G36" s="108"/>
      <c r="H36" s="108"/>
      <c r="I36" s="108"/>
      <c r="J36" s="108"/>
      <c r="K36" s="108">
        <v>3</v>
      </c>
      <c r="L36" s="108"/>
      <c r="M36" s="108"/>
      <c r="N36" s="108"/>
      <c r="O36" s="108"/>
      <c r="P36" s="108"/>
      <c r="Q36" s="108">
        <v>32</v>
      </c>
      <c r="R36" s="108"/>
      <c r="S36" s="16">
        <f t="shared" si="6"/>
        <v>45</v>
      </c>
      <c r="T36" s="16"/>
      <c r="U36" s="16">
        <f t="shared" si="7"/>
        <v>45</v>
      </c>
      <c r="V36">
        <f t="shared" si="8"/>
        <v>13</v>
      </c>
    </row>
    <row r="37" spans="1:22" ht="15.75" x14ac:dyDescent="0.25">
      <c r="B37" s="109" t="s">
        <v>115</v>
      </c>
      <c r="C37" s="110"/>
      <c r="D37" s="110"/>
      <c r="E37" s="110"/>
      <c r="F37" s="110"/>
      <c r="G37" s="108"/>
      <c r="H37" s="108"/>
      <c r="I37" s="108"/>
      <c r="J37" s="108"/>
      <c r="K37" s="108">
        <v>10</v>
      </c>
      <c r="L37" s="108"/>
      <c r="M37" s="108"/>
      <c r="N37" s="108">
        <v>4</v>
      </c>
      <c r="O37" s="108"/>
      <c r="P37" s="108"/>
      <c r="Q37" s="108"/>
      <c r="R37" s="108">
        <v>34</v>
      </c>
      <c r="S37" s="16">
        <f t="shared" si="6"/>
        <v>48</v>
      </c>
      <c r="T37" s="16"/>
      <c r="U37" s="16">
        <f t="shared" si="7"/>
        <v>48</v>
      </c>
      <c r="V37">
        <f t="shared" si="8"/>
        <v>13</v>
      </c>
    </row>
    <row r="38" spans="1:22" ht="15.75" x14ac:dyDescent="0.25">
      <c r="B38" s="167" t="s">
        <v>70</v>
      </c>
      <c r="C38" s="168">
        <v>13</v>
      </c>
      <c r="D38" s="168"/>
      <c r="E38" s="168"/>
      <c r="F38" s="168"/>
      <c r="G38" s="169"/>
      <c r="H38" s="169"/>
      <c r="I38" s="169"/>
      <c r="J38" s="169"/>
      <c r="K38" s="169"/>
      <c r="L38" s="169"/>
      <c r="M38" s="169"/>
      <c r="N38" s="169"/>
      <c r="O38" s="169"/>
      <c r="P38" s="169"/>
      <c r="Q38" s="108">
        <v>31</v>
      </c>
      <c r="R38" s="169">
        <v>31</v>
      </c>
      <c r="S38" s="58">
        <f t="shared" si="6"/>
        <v>75</v>
      </c>
      <c r="T38" s="58"/>
      <c r="U38" s="58">
        <f t="shared" si="7"/>
        <v>75</v>
      </c>
      <c r="V38">
        <f t="shared" si="8"/>
        <v>13</v>
      </c>
    </row>
    <row r="39" spans="1:22" ht="15.75" x14ac:dyDescent="0.25">
      <c r="B39" s="109" t="s">
        <v>107</v>
      </c>
      <c r="C39" s="110"/>
      <c r="D39" s="110"/>
      <c r="E39" s="110"/>
      <c r="F39" s="110"/>
      <c r="G39" s="108"/>
      <c r="H39" s="108"/>
      <c r="I39" s="108"/>
      <c r="J39" s="108"/>
      <c r="K39" s="108"/>
      <c r="L39" s="108">
        <v>13</v>
      </c>
      <c r="M39" s="108"/>
      <c r="N39" s="108"/>
      <c r="O39" s="108"/>
      <c r="P39" s="108"/>
      <c r="Q39" s="108">
        <v>37</v>
      </c>
      <c r="R39" s="108">
        <v>28</v>
      </c>
      <c r="S39" s="16">
        <f t="shared" si="6"/>
        <v>78</v>
      </c>
      <c r="T39" s="16"/>
      <c r="U39" s="16">
        <f t="shared" si="7"/>
        <v>78</v>
      </c>
      <c r="V39">
        <f t="shared" si="8"/>
        <v>13</v>
      </c>
    </row>
    <row r="40" spans="1:22" s="9" customFormat="1" ht="15.75" x14ac:dyDescent="0.25">
      <c r="A40" s="4"/>
      <c r="B40" s="222"/>
      <c r="C40" s="223"/>
      <c r="D40" s="223"/>
      <c r="E40" s="223"/>
      <c r="F40" s="223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</row>
    <row r="41" spans="1:22" ht="15.75" x14ac:dyDescent="0.25">
      <c r="B41" s="138" t="s">
        <v>125</v>
      </c>
      <c r="C41" s="158"/>
      <c r="D41" s="158">
        <v>0.9</v>
      </c>
      <c r="E41" s="158"/>
      <c r="F41" s="158">
        <v>3</v>
      </c>
      <c r="G41" s="154"/>
      <c r="H41" s="154"/>
      <c r="I41" s="154"/>
      <c r="J41" s="154"/>
      <c r="K41" s="154"/>
      <c r="L41" s="154"/>
      <c r="M41" s="154"/>
      <c r="N41" s="154"/>
      <c r="O41" s="154"/>
      <c r="P41" s="154"/>
      <c r="Q41" s="154"/>
      <c r="R41" s="154"/>
      <c r="S41" s="16">
        <f t="shared" ref="S41:S59" si="9">SUM(C41:R41)</f>
        <v>3.9</v>
      </c>
      <c r="T41" s="16"/>
      <c r="U41" s="16">
        <f t="shared" ref="U41:U59" si="10">S41-T41</f>
        <v>3.9</v>
      </c>
      <c r="V41">
        <f t="shared" ref="V41:V59" si="11">COUNTBLANK(C41:R41)</f>
        <v>14</v>
      </c>
    </row>
    <row r="42" spans="1:22" ht="15.75" x14ac:dyDescent="0.25">
      <c r="B42" s="138" t="s">
        <v>96</v>
      </c>
      <c r="C42" s="158"/>
      <c r="D42" s="158"/>
      <c r="E42" s="158"/>
      <c r="F42" s="158"/>
      <c r="G42" s="154"/>
      <c r="H42" s="154"/>
      <c r="I42" s="154"/>
      <c r="J42" s="154"/>
      <c r="K42" s="154"/>
      <c r="L42" s="154"/>
      <c r="M42" s="154"/>
      <c r="N42" s="154"/>
      <c r="O42" s="154"/>
      <c r="P42" s="154"/>
      <c r="Q42" s="154">
        <v>2</v>
      </c>
      <c r="R42" s="154">
        <v>2</v>
      </c>
      <c r="S42" s="58">
        <f t="shared" si="9"/>
        <v>4</v>
      </c>
      <c r="T42" s="16"/>
      <c r="U42" s="16">
        <f t="shared" si="10"/>
        <v>4</v>
      </c>
      <c r="V42">
        <f t="shared" si="11"/>
        <v>14</v>
      </c>
    </row>
    <row r="43" spans="1:22" ht="15.75" x14ac:dyDescent="0.25">
      <c r="B43" s="138" t="s">
        <v>123</v>
      </c>
      <c r="C43" s="158"/>
      <c r="D43" s="158"/>
      <c r="E43" s="158"/>
      <c r="F43" s="158">
        <v>4</v>
      </c>
      <c r="G43" s="154">
        <v>4</v>
      </c>
      <c r="H43" s="154"/>
      <c r="I43" s="154"/>
      <c r="J43" s="154"/>
      <c r="K43" s="154"/>
      <c r="L43" s="154"/>
      <c r="M43" s="154"/>
      <c r="N43" s="154"/>
      <c r="O43" s="154"/>
      <c r="P43" s="154"/>
      <c r="Q43" s="154"/>
      <c r="R43" s="154"/>
      <c r="S43" s="16">
        <f t="shared" si="9"/>
        <v>8</v>
      </c>
      <c r="T43" s="58"/>
      <c r="U43" s="58">
        <f t="shared" si="10"/>
        <v>8</v>
      </c>
      <c r="V43">
        <f t="shared" si="11"/>
        <v>14</v>
      </c>
    </row>
    <row r="44" spans="1:22" ht="15.75" x14ac:dyDescent="0.25">
      <c r="B44" s="218" t="s">
        <v>150</v>
      </c>
      <c r="C44" s="181"/>
      <c r="D44" s="181"/>
      <c r="E44" s="181">
        <v>3</v>
      </c>
      <c r="F44" s="181"/>
      <c r="G44" s="219"/>
      <c r="H44" s="219"/>
      <c r="I44" s="219"/>
      <c r="J44" s="219"/>
      <c r="K44" s="219"/>
      <c r="L44" s="219"/>
      <c r="M44" s="219"/>
      <c r="N44" s="219"/>
      <c r="O44" s="219"/>
      <c r="P44" s="219"/>
      <c r="Q44" s="154">
        <v>16</v>
      </c>
      <c r="R44" s="219"/>
      <c r="S44" s="16">
        <f t="shared" si="9"/>
        <v>19</v>
      </c>
      <c r="T44" s="16"/>
      <c r="U44" s="16">
        <f t="shared" si="10"/>
        <v>19</v>
      </c>
      <c r="V44">
        <f t="shared" si="11"/>
        <v>14</v>
      </c>
    </row>
    <row r="45" spans="1:22" ht="15.75" x14ac:dyDescent="0.25">
      <c r="B45" s="138" t="s">
        <v>117</v>
      </c>
      <c r="C45" s="158"/>
      <c r="D45" s="158"/>
      <c r="E45" s="158"/>
      <c r="F45" s="158"/>
      <c r="G45" s="154"/>
      <c r="H45" s="154"/>
      <c r="I45" s="154">
        <v>9</v>
      </c>
      <c r="J45" s="154"/>
      <c r="K45" s="154"/>
      <c r="L45" s="154"/>
      <c r="M45" s="154"/>
      <c r="N45" s="154"/>
      <c r="O45" s="154"/>
      <c r="P45" s="154"/>
      <c r="Q45" s="154">
        <v>17</v>
      </c>
      <c r="R45" s="154"/>
      <c r="S45" s="58">
        <f t="shared" si="9"/>
        <v>26</v>
      </c>
      <c r="T45" s="16"/>
      <c r="U45" s="16">
        <f t="shared" si="10"/>
        <v>26</v>
      </c>
      <c r="V45">
        <f t="shared" si="11"/>
        <v>14</v>
      </c>
    </row>
    <row r="46" spans="1:22" ht="15.75" x14ac:dyDescent="0.25">
      <c r="B46" s="138" t="s">
        <v>67</v>
      </c>
      <c r="C46" s="158">
        <v>11</v>
      </c>
      <c r="D46" s="158"/>
      <c r="E46" s="158"/>
      <c r="F46" s="158"/>
      <c r="G46" s="154"/>
      <c r="H46" s="154"/>
      <c r="I46" s="154"/>
      <c r="J46" s="154"/>
      <c r="K46" s="154"/>
      <c r="L46" s="154"/>
      <c r="M46" s="154"/>
      <c r="N46" s="154"/>
      <c r="O46" s="154"/>
      <c r="P46" s="154"/>
      <c r="Q46" s="154"/>
      <c r="R46" s="154">
        <v>16</v>
      </c>
      <c r="S46" s="16">
        <f t="shared" si="9"/>
        <v>27</v>
      </c>
      <c r="T46" s="16"/>
      <c r="U46" s="16">
        <f t="shared" si="10"/>
        <v>27</v>
      </c>
      <c r="V46">
        <f t="shared" si="11"/>
        <v>14</v>
      </c>
    </row>
    <row r="47" spans="1:22" ht="15.75" x14ac:dyDescent="0.25">
      <c r="B47" s="138" t="s">
        <v>255</v>
      </c>
      <c r="C47" s="158"/>
      <c r="D47" s="158"/>
      <c r="E47" s="158"/>
      <c r="F47" s="158"/>
      <c r="G47" s="154"/>
      <c r="H47" s="154"/>
      <c r="I47" s="154"/>
      <c r="J47" s="154"/>
      <c r="K47" s="154"/>
      <c r="L47" s="154"/>
      <c r="M47" s="154"/>
      <c r="N47" s="154">
        <v>3</v>
      </c>
      <c r="O47" s="154"/>
      <c r="P47" s="154"/>
      <c r="Q47" s="154">
        <v>29</v>
      </c>
      <c r="R47" s="154"/>
      <c r="S47" s="16">
        <f t="shared" si="9"/>
        <v>32</v>
      </c>
      <c r="T47" s="58"/>
      <c r="U47" s="58">
        <f t="shared" si="10"/>
        <v>32</v>
      </c>
      <c r="V47">
        <f t="shared" si="11"/>
        <v>14</v>
      </c>
    </row>
    <row r="48" spans="1:22" ht="15.75" x14ac:dyDescent="0.25">
      <c r="B48" s="138" t="s">
        <v>147</v>
      </c>
      <c r="C48" s="158"/>
      <c r="D48" s="158">
        <v>8</v>
      </c>
      <c r="E48" s="158"/>
      <c r="F48" s="158"/>
      <c r="G48" s="154"/>
      <c r="H48" s="154"/>
      <c r="I48" s="154"/>
      <c r="J48" s="154"/>
      <c r="K48" s="154"/>
      <c r="L48" s="154"/>
      <c r="M48" s="154"/>
      <c r="N48" s="154"/>
      <c r="O48" s="154"/>
      <c r="P48" s="154"/>
      <c r="Q48" s="154">
        <v>28</v>
      </c>
      <c r="R48" s="154"/>
      <c r="S48" s="16">
        <f t="shared" si="9"/>
        <v>36</v>
      </c>
      <c r="T48" s="16"/>
      <c r="U48" s="16">
        <f t="shared" si="10"/>
        <v>36</v>
      </c>
      <c r="V48">
        <f t="shared" si="11"/>
        <v>14</v>
      </c>
    </row>
    <row r="49" spans="2:22" ht="15.75" x14ac:dyDescent="0.25">
      <c r="B49" s="138" t="s">
        <v>252</v>
      </c>
      <c r="C49" s="158"/>
      <c r="D49" s="158"/>
      <c r="E49" s="158"/>
      <c r="F49" s="158"/>
      <c r="G49" s="154"/>
      <c r="H49" s="154"/>
      <c r="I49" s="154"/>
      <c r="J49" s="154"/>
      <c r="K49" s="154">
        <v>5</v>
      </c>
      <c r="L49" s="154"/>
      <c r="M49" s="154"/>
      <c r="N49" s="154"/>
      <c r="O49" s="154"/>
      <c r="P49" s="154"/>
      <c r="Q49" s="154"/>
      <c r="R49" s="154">
        <v>32</v>
      </c>
      <c r="S49" s="16">
        <f t="shared" si="9"/>
        <v>37</v>
      </c>
      <c r="T49" s="16"/>
      <c r="U49" s="16">
        <f t="shared" si="10"/>
        <v>37</v>
      </c>
      <c r="V49">
        <f t="shared" si="11"/>
        <v>14</v>
      </c>
    </row>
    <row r="50" spans="2:22" ht="15.75" x14ac:dyDescent="0.25">
      <c r="B50" s="138" t="s">
        <v>102</v>
      </c>
      <c r="C50" s="158"/>
      <c r="D50" s="158"/>
      <c r="E50" s="158"/>
      <c r="F50" s="158"/>
      <c r="G50" s="154"/>
      <c r="H50" s="154"/>
      <c r="I50" s="154"/>
      <c r="J50" s="154"/>
      <c r="K50" s="154">
        <v>9</v>
      </c>
      <c r="L50" s="154"/>
      <c r="M50" s="154"/>
      <c r="N50" s="154"/>
      <c r="O50" s="154"/>
      <c r="P50" s="154"/>
      <c r="Q50" s="154"/>
      <c r="R50" s="154">
        <v>30</v>
      </c>
      <c r="S50" s="16">
        <f t="shared" si="9"/>
        <v>39</v>
      </c>
      <c r="T50" s="16"/>
      <c r="U50" s="16">
        <f t="shared" si="10"/>
        <v>39</v>
      </c>
      <c r="V50">
        <f t="shared" si="11"/>
        <v>14</v>
      </c>
    </row>
    <row r="51" spans="2:22" ht="15.75" x14ac:dyDescent="0.25">
      <c r="B51" s="138" t="s">
        <v>152</v>
      </c>
      <c r="C51" s="158"/>
      <c r="D51" s="158"/>
      <c r="E51" s="158"/>
      <c r="F51" s="158">
        <v>16</v>
      </c>
      <c r="G51" s="154"/>
      <c r="H51" s="154"/>
      <c r="I51" s="154"/>
      <c r="J51" s="154"/>
      <c r="K51" s="154"/>
      <c r="L51" s="154"/>
      <c r="M51" s="154"/>
      <c r="N51" s="154"/>
      <c r="O51" s="154"/>
      <c r="P51" s="154"/>
      <c r="Q51" s="154"/>
      <c r="R51" s="154">
        <v>24</v>
      </c>
      <c r="S51" s="16">
        <f t="shared" si="9"/>
        <v>40</v>
      </c>
      <c r="T51" s="16"/>
      <c r="U51" s="16">
        <f t="shared" si="10"/>
        <v>40</v>
      </c>
      <c r="V51">
        <f t="shared" si="11"/>
        <v>14</v>
      </c>
    </row>
    <row r="52" spans="2:22" ht="15.75" x14ac:dyDescent="0.25">
      <c r="B52" s="138" t="s">
        <v>243</v>
      </c>
      <c r="C52" s="158"/>
      <c r="D52" s="158"/>
      <c r="E52" s="158"/>
      <c r="F52" s="158">
        <v>14</v>
      </c>
      <c r="G52" s="154"/>
      <c r="H52" s="154"/>
      <c r="I52" s="154"/>
      <c r="J52" s="154"/>
      <c r="K52" s="154"/>
      <c r="L52" s="154"/>
      <c r="M52" s="154"/>
      <c r="N52" s="154"/>
      <c r="O52" s="154"/>
      <c r="P52" s="154"/>
      <c r="Q52" s="154">
        <v>27</v>
      </c>
      <c r="R52" s="154"/>
      <c r="S52" s="16">
        <f t="shared" si="9"/>
        <v>41</v>
      </c>
      <c r="T52" s="16"/>
      <c r="U52" s="16">
        <f t="shared" si="10"/>
        <v>41</v>
      </c>
      <c r="V52">
        <f t="shared" si="11"/>
        <v>14</v>
      </c>
    </row>
    <row r="53" spans="2:22" ht="15.75" x14ac:dyDescent="0.25">
      <c r="B53" s="138" t="s">
        <v>141</v>
      </c>
      <c r="C53" s="158"/>
      <c r="D53" s="158"/>
      <c r="E53" s="158"/>
      <c r="F53" s="158"/>
      <c r="G53" s="154"/>
      <c r="H53" s="154"/>
      <c r="I53" s="154"/>
      <c r="J53" s="154"/>
      <c r="K53" s="154"/>
      <c r="L53" s="154"/>
      <c r="M53" s="154"/>
      <c r="N53" s="154">
        <v>6</v>
      </c>
      <c r="O53" s="154"/>
      <c r="P53" s="154"/>
      <c r="Q53" s="154">
        <v>35</v>
      </c>
      <c r="R53" s="154"/>
      <c r="S53" s="16">
        <f t="shared" si="9"/>
        <v>41</v>
      </c>
      <c r="T53" s="16"/>
      <c r="U53" s="16">
        <f t="shared" si="10"/>
        <v>41</v>
      </c>
      <c r="V53">
        <f t="shared" si="11"/>
        <v>14</v>
      </c>
    </row>
    <row r="54" spans="2:22" ht="15.75" x14ac:dyDescent="0.25">
      <c r="B54" s="138" t="s">
        <v>79</v>
      </c>
      <c r="C54" s="158">
        <v>19</v>
      </c>
      <c r="D54" s="158"/>
      <c r="E54" s="158"/>
      <c r="F54" s="158"/>
      <c r="G54" s="154"/>
      <c r="H54" s="154"/>
      <c r="I54" s="154"/>
      <c r="J54" s="154"/>
      <c r="K54" s="154"/>
      <c r="L54" s="154"/>
      <c r="M54" s="154"/>
      <c r="N54" s="154"/>
      <c r="O54" s="154"/>
      <c r="P54" s="154"/>
      <c r="Q54" s="154"/>
      <c r="R54" s="154">
        <v>26</v>
      </c>
      <c r="S54" s="165">
        <f t="shared" si="9"/>
        <v>45</v>
      </c>
      <c r="T54" s="16"/>
      <c r="U54" s="16">
        <f t="shared" si="10"/>
        <v>45</v>
      </c>
      <c r="V54">
        <f t="shared" si="11"/>
        <v>14</v>
      </c>
    </row>
    <row r="55" spans="2:22" ht="15.75" x14ac:dyDescent="0.25">
      <c r="B55" s="131" t="s">
        <v>76</v>
      </c>
      <c r="C55" s="158">
        <v>17</v>
      </c>
      <c r="D55" s="158"/>
      <c r="E55" s="158"/>
      <c r="F55" s="158"/>
      <c r="G55" s="154"/>
      <c r="H55" s="154"/>
      <c r="I55" s="154"/>
      <c r="J55" s="154"/>
      <c r="K55" s="154"/>
      <c r="L55" s="154"/>
      <c r="M55" s="154"/>
      <c r="N55" s="154"/>
      <c r="O55" s="154"/>
      <c r="P55" s="154"/>
      <c r="Q55" s="154"/>
      <c r="R55" s="154">
        <v>29</v>
      </c>
      <c r="S55" s="165">
        <f t="shared" si="9"/>
        <v>46</v>
      </c>
      <c r="T55" s="16"/>
      <c r="U55" s="16">
        <f t="shared" si="10"/>
        <v>46</v>
      </c>
      <c r="V55">
        <f t="shared" si="11"/>
        <v>14</v>
      </c>
    </row>
    <row r="56" spans="2:22" ht="15.75" x14ac:dyDescent="0.25">
      <c r="B56" s="138" t="s">
        <v>231</v>
      </c>
      <c r="C56" s="158"/>
      <c r="D56" s="158">
        <v>10</v>
      </c>
      <c r="E56" s="158"/>
      <c r="F56" s="158"/>
      <c r="G56" s="154"/>
      <c r="H56" s="154"/>
      <c r="I56" s="154"/>
      <c r="J56" s="154"/>
      <c r="K56" s="154"/>
      <c r="L56" s="154"/>
      <c r="M56" s="154"/>
      <c r="N56" s="154"/>
      <c r="O56" s="154"/>
      <c r="P56" s="154"/>
      <c r="Q56" s="154">
        <v>38</v>
      </c>
      <c r="R56" s="154"/>
      <c r="S56" s="165">
        <f t="shared" si="9"/>
        <v>48</v>
      </c>
      <c r="T56" s="16"/>
      <c r="U56" s="16">
        <f t="shared" si="10"/>
        <v>48</v>
      </c>
      <c r="V56">
        <f t="shared" si="11"/>
        <v>14</v>
      </c>
    </row>
    <row r="57" spans="2:22" ht="15.75" x14ac:dyDescent="0.25">
      <c r="B57" s="131" t="s">
        <v>78</v>
      </c>
      <c r="C57" s="158">
        <v>18</v>
      </c>
      <c r="D57" s="158"/>
      <c r="E57" s="158"/>
      <c r="F57" s="158"/>
      <c r="G57" s="154"/>
      <c r="H57" s="154"/>
      <c r="I57" s="154"/>
      <c r="J57" s="154"/>
      <c r="K57" s="154"/>
      <c r="L57" s="154"/>
      <c r="M57" s="154"/>
      <c r="N57" s="154"/>
      <c r="O57" s="154"/>
      <c r="P57" s="154"/>
      <c r="Q57" s="154"/>
      <c r="R57" s="154">
        <v>33</v>
      </c>
      <c r="S57" s="165">
        <f t="shared" si="9"/>
        <v>51</v>
      </c>
      <c r="T57" s="16"/>
      <c r="U57" s="16">
        <f t="shared" si="10"/>
        <v>51</v>
      </c>
      <c r="V57">
        <f t="shared" si="11"/>
        <v>14</v>
      </c>
    </row>
    <row r="58" spans="2:22" ht="15.75" x14ac:dyDescent="0.25">
      <c r="B58" s="138" t="s">
        <v>258</v>
      </c>
      <c r="C58" s="158"/>
      <c r="D58" s="158"/>
      <c r="E58" s="158"/>
      <c r="F58" s="158"/>
      <c r="G58" s="154"/>
      <c r="H58" s="154"/>
      <c r="I58" s="154"/>
      <c r="J58" s="154"/>
      <c r="K58" s="154"/>
      <c r="L58" s="154"/>
      <c r="M58" s="154"/>
      <c r="N58" s="154"/>
      <c r="O58" s="154"/>
      <c r="P58" s="154"/>
      <c r="Q58" s="154">
        <v>36</v>
      </c>
      <c r="R58" s="154">
        <v>18</v>
      </c>
      <c r="S58" s="165">
        <f t="shared" si="9"/>
        <v>54</v>
      </c>
      <c r="T58" s="16"/>
      <c r="U58" s="16">
        <f t="shared" si="10"/>
        <v>54</v>
      </c>
      <c r="V58">
        <f t="shared" si="11"/>
        <v>14</v>
      </c>
    </row>
    <row r="59" spans="2:22" ht="15.75" x14ac:dyDescent="0.25">
      <c r="B59" s="138" t="s">
        <v>81</v>
      </c>
      <c r="C59" s="158">
        <v>20</v>
      </c>
      <c r="D59" s="158"/>
      <c r="E59" s="158"/>
      <c r="F59" s="158"/>
      <c r="G59" s="154"/>
      <c r="H59" s="154"/>
      <c r="I59" s="154"/>
      <c r="J59" s="154"/>
      <c r="K59" s="154"/>
      <c r="L59" s="154"/>
      <c r="M59" s="154"/>
      <c r="N59" s="154"/>
      <c r="O59" s="154"/>
      <c r="P59" s="154"/>
      <c r="Q59" s="154">
        <v>44</v>
      </c>
      <c r="R59" s="154"/>
      <c r="S59" s="16">
        <f t="shared" si="9"/>
        <v>64</v>
      </c>
      <c r="T59" s="16"/>
      <c r="U59" s="16">
        <f t="shared" si="10"/>
        <v>64</v>
      </c>
      <c r="V59">
        <f t="shared" si="11"/>
        <v>14</v>
      </c>
    </row>
    <row r="60" spans="2:22" s="4" customFormat="1" ht="15.75" x14ac:dyDescent="0.25">
      <c r="B60" s="222"/>
      <c r="C60" s="223"/>
      <c r="D60" s="223"/>
      <c r="E60" s="223"/>
      <c r="F60" s="223"/>
    </row>
    <row r="61" spans="2:22" ht="15.75" x14ac:dyDescent="0.25">
      <c r="B61" s="233" t="s">
        <v>254</v>
      </c>
      <c r="C61" s="234"/>
      <c r="D61" s="234"/>
      <c r="E61" s="234"/>
      <c r="F61" s="234"/>
      <c r="G61" s="235"/>
      <c r="H61" s="235"/>
      <c r="I61" s="235"/>
      <c r="J61" s="235"/>
      <c r="K61" s="235"/>
      <c r="L61" s="235"/>
      <c r="M61" s="235">
        <v>2</v>
      </c>
      <c r="N61" s="235"/>
      <c r="O61" s="235"/>
      <c r="P61" s="235"/>
      <c r="Q61" s="235"/>
      <c r="R61" s="235"/>
      <c r="S61" s="166">
        <f t="shared" ref="S61:S81" si="12">SUM(C61:R61)</f>
        <v>2</v>
      </c>
      <c r="T61" s="60"/>
      <c r="U61" s="60">
        <f t="shared" ref="U61:U81" si="13">S61-T61</f>
        <v>2</v>
      </c>
      <c r="V61">
        <f t="shared" ref="V61:V81" si="14">COUNTBLANK(C61:R61)</f>
        <v>15</v>
      </c>
    </row>
    <row r="62" spans="2:22" ht="15.75" x14ac:dyDescent="0.25">
      <c r="B62" s="153" t="s">
        <v>106</v>
      </c>
      <c r="C62" s="220"/>
      <c r="D62" s="220"/>
      <c r="E62" s="220"/>
      <c r="F62" s="220"/>
      <c r="G62" s="221"/>
      <c r="H62" s="221"/>
      <c r="I62" s="221"/>
      <c r="J62" s="221"/>
      <c r="K62" s="221"/>
      <c r="L62" s="221"/>
      <c r="M62" s="221"/>
      <c r="N62" s="221"/>
      <c r="O62" s="221"/>
      <c r="P62" s="221"/>
      <c r="Q62" s="221">
        <v>4</v>
      </c>
      <c r="R62" s="221"/>
      <c r="S62" s="165">
        <f t="shared" si="12"/>
        <v>4</v>
      </c>
      <c r="T62" s="16"/>
      <c r="U62" s="16">
        <f t="shared" si="13"/>
        <v>4</v>
      </c>
      <c r="V62">
        <f t="shared" si="14"/>
        <v>15</v>
      </c>
    </row>
    <row r="63" spans="2:22" ht="15.75" x14ac:dyDescent="0.25">
      <c r="B63" s="153" t="s">
        <v>61</v>
      </c>
      <c r="C63" s="220">
        <v>6</v>
      </c>
      <c r="D63" s="220"/>
      <c r="E63" s="220"/>
      <c r="F63" s="220"/>
      <c r="G63" s="221"/>
      <c r="H63" s="221"/>
      <c r="I63" s="221"/>
      <c r="J63" s="221"/>
      <c r="K63" s="221"/>
      <c r="L63" s="221"/>
      <c r="M63" s="221"/>
      <c r="N63" s="221"/>
      <c r="O63" s="221"/>
      <c r="P63" s="221"/>
      <c r="Q63" s="221"/>
      <c r="R63" s="221"/>
      <c r="S63" s="165">
        <f t="shared" si="12"/>
        <v>6</v>
      </c>
      <c r="T63" s="16"/>
      <c r="U63" s="16">
        <f t="shared" si="13"/>
        <v>6</v>
      </c>
      <c r="V63">
        <f t="shared" si="14"/>
        <v>15</v>
      </c>
    </row>
    <row r="64" spans="2:22" ht="15.75" x14ac:dyDescent="0.25">
      <c r="B64" s="153" t="s">
        <v>246</v>
      </c>
      <c r="C64" s="220"/>
      <c r="D64" s="220"/>
      <c r="E64" s="220"/>
      <c r="F64" s="220"/>
      <c r="G64" s="221"/>
      <c r="H64" s="221"/>
      <c r="I64" s="221">
        <v>8</v>
      </c>
      <c r="J64" s="221"/>
      <c r="K64" s="221"/>
      <c r="L64" s="221"/>
      <c r="M64" s="221"/>
      <c r="N64" s="221"/>
      <c r="O64" s="221"/>
      <c r="P64" s="221"/>
      <c r="Q64" s="221"/>
      <c r="R64" s="221"/>
      <c r="S64" s="165">
        <f t="shared" si="12"/>
        <v>8</v>
      </c>
      <c r="T64" s="16"/>
      <c r="U64" s="16">
        <f t="shared" si="13"/>
        <v>8</v>
      </c>
      <c r="V64">
        <f t="shared" si="14"/>
        <v>15</v>
      </c>
    </row>
    <row r="65" spans="2:22" ht="15.75" x14ac:dyDescent="0.25">
      <c r="B65" s="153" t="s">
        <v>100</v>
      </c>
      <c r="C65" s="220"/>
      <c r="D65" s="220"/>
      <c r="E65" s="220"/>
      <c r="F65" s="220">
        <v>9</v>
      </c>
      <c r="G65" s="221"/>
      <c r="H65" s="221"/>
      <c r="I65" s="221"/>
      <c r="J65" s="221"/>
      <c r="K65" s="221"/>
      <c r="L65" s="221"/>
      <c r="M65" s="221"/>
      <c r="N65" s="221"/>
      <c r="O65" s="221"/>
      <c r="P65" s="221"/>
      <c r="Q65" s="221"/>
      <c r="R65" s="221"/>
      <c r="S65" s="165">
        <f t="shared" si="12"/>
        <v>9</v>
      </c>
      <c r="T65" s="16"/>
      <c r="U65" s="16">
        <f t="shared" si="13"/>
        <v>9</v>
      </c>
      <c r="V65">
        <f t="shared" si="14"/>
        <v>15</v>
      </c>
    </row>
    <row r="66" spans="2:22" ht="15.75" x14ac:dyDescent="0.25">
      <c r="B66" s="153" t="s">
        <v>110</v>
      </c>
      <c r="C66" s="220"/>
      <c r="D66" s="220"/>
      <c r="E66" s="220"/>
      <c r="F66" s="220">
        <v>10</v>
      </c>
      <c r="G66" s="221"/>
      <c r="H66" s="221"/>
      <c r="I66" s="221"/>
      <c r="J66" s="221"/>
      <c r="K66" s="221"/>
      <c r="L66" s="221"/>
      <c r="M66" s="221"/>
      <c r="N66" s="221"/>
      <c r="O66" s="221"/>
      <c r="P66" s="221"/>
      <c r="Q66" s="221"/>
      <c r="R66" s="221"/>
      <c r="S66" s="165">
        <f t="shared" si="12"/>
        <v>10</v>
      </c>
      <c r="T66" s="16"/>
      <c r="U66" s="16">
        <f t="shared" si="13"/>
        <v>10</v>
      </c>
      <c r="V66">
        <f t="shared" si="14"/>
        <v>15</v>
      </c>
    </row>
    <row r="67" spans="2:22" ht="15.75" x14ac:dyDescent="0.25">
      <c r="B67" s="153" t="s">
        <v>143</v>
      </c>
      <c r="C67" s="220"/>
      <c r="D67" s="220"/>
      <c r="E67" s="220"/>
      <c r="F67" s="220"/>
      <c r="G67" s="221"/>
      <c r="H67" s="221"/>
      <c r="I67" s="221"/>
      <c r="J67" s="221"/>
      <c r="K67" s="221"/>
      <c r="L67" s="221">
        <v>11</v>
      </c>
      <c r="M67" s="221"/>
      <c r="N67" s="221"/>
      <c r="O67" s="221"/>
      <c r="P67" s="221"/>
      <c r="Q67" s="221"/>
      <c r="R67" s="221"/>
      <c r="S67" s="165">
        <f t="shared" si="12"/>
        <v>11</v>
      </c>
      <c r="T67" s="16"/>
      <c r="U67" s="16">
        <f t="shared" si="13"/>
        <v>11</v>
      </c>
      <c r="V67">
        <f t="shared" si="14"/>
        <v>15</v>
      </c>
    </row>
    <row r="68" spans="2:22" ht="15.75" x14ac:dyDescent="0.25">
      <c r="B68" s="153" t="s">
        <v>139</v>
      </c>
      <c r="C68" s="220"/>
      <c r="D68" s="220"/>
      <c r="E68" s="220"/>
      <c r="F68" s="220"/>
      <c r="G68" s="221"/>
      <c r="H68" s="221"/>
      <c r="I68" s="221"/>
      <c r="J68" s="221"/>
      <c r="K68" s="221"/>
      <c r="L68" s="221"/>
      <c r="M68" s="221"/>
      <c r="N68" s="221"/>
      <c r="O68" s="221"/>
      <c r="P68" s="221"/>
      <c r="Q68" s="221">
        <v>13</v>
      </c>
      <c r="R68" s="221"/>
      <c r="S68" s="165">
        <f t="shared" si="12"/>
        <v>13</v>
      </c>
      <c r="T68" s="16"/>
      <c r="U68" s="16">
        <f t="shared" si="13"/>
        <v>13</v>
      </c>
      <c r="V68">
        <f t="shared" si="14"/>
        <v>15</v>
      </c>
    </row>
    <row r="69" spans="2:22" x14ac:dyDescent="0.25">
      <c r="B69" s="221" t="s">
        <v>240</v>
      </c>
      <c r="C69" s="220"/>
      <c r="D69" s="220"/>
      <c r="E69" s="220"/>
      <c r="F69" s="220">
        <v>13</v>
      </c>
      <c r="G69" s="221"/>
      <c r="H69" s="221"/>
      <c r="I69" s="221"/>
      <c r="J69" s="221"/>
      <c r="K69" s="221"/>
      <c r="L69" s="221"/>
      <c r="M69" s="221"/>
      <c r="N69" s="221"/>
      <c r="O69" s="221"/>
      <c r="P69" s="221"/>
      <c r="Q69" s="221"/>
      <c r="R69" s="221"/>
      <c r="S69" s="165">
        <f t="shared" si="12"/>
        <v>13</v>
      </c>
      <c r="T69" s="16"/>
      <c r="U69" s="16">
        <f t="shared" si="13"/>
        <v>13</v>
      </c>
      <c r="V69">
        <f t="shared" si="14"/>
        <v>15</v>
      </c>
    </row>
    <row r="70" spans="2:22" ht="15.75" x14ac:dyDescent="0.25">
      <c r="B70" s="153" t="s">
        <v>131</v>
      </c>
      <c r="C70" s="220"/>
      <c r="D70" s="220"/>
      <c r="E70" s="220"/>
      <c r="F70" s="220"/>
      <c r="G70" s="221"/>
      <c r="H70" s="221"/>
      <c r="I70" s="221"/>
      <c r="J70" s="221"/>
      <c r="K70" s="221"/>
      <c r="L70" s="221">
        <v>15</v>
      </c>
      <c r="M70" s="221"/>
      <c r="N70" s="221"/>
      <c r="O70" s="221"/>
      <c r="P70" s="221"/>
      <c r="Q70" s="221"/>
      <c r="R70" s="221"/>
      <c r="S70" s="165">
        <f t="shared" si="12"/>
        <v>15</v>
      </c>
      <c r="T70" s="16"/>
      <c r="U70" s="16">
        <f t="shared" si="13"/>
        <v>15</v>
      </c>
      <c r="V70">
        <f t="shared" si="14"/>
        <v>15</v>
      </c>
    </row>
    <row r="71" spans="2:22" ht="15.75" x14ac:dyDescent="0.25">
      <c r="B71" s="153" t="s">
        <v>232</v>
      </c>
      <c r="C71" s="220"/>
      <c r="D71" s="220"/>
      <c r="E71" s="220"/>
      <c r="F71" s="220"/>
      <c r="G71" s="221"/>
      <c r="H71" s="221"/>
      <c r="I71" s="221"/>
      <c r="J71" s="221"/>
      <c r="K71" s="221"/>
      <c r="L71" s="221"/>
      <c r="M71" s="221"/>
      <c r="N71" s="221"/>
      <c r="O71" s="221"/>
      <c r="P71" s="221"/>
      <c r="Q71" s="221">
        <v>24</v>
      </c>
      <c r="R71" s="221"/>
      <c r="S71" s="165">
        <f t="shared" si="12"/>
        <v>24</v>
      </c>
      <c r="T71" s="16"/>
      <c r="U71" s="16">
        <f t="shared" si="13"/>
        <v>24</v>
      </c>
      <c r="V71">
        <f t="shared" si="14"/>
        <v>15</v>
      </c>
    </row>
    <row r="72" spans="2:22" ht="15.75" x14ac:dyDescent="0.25">
      <c r="B72" s="153" t="s">
        <v>145</v>
      </c>
      <c r="C72" s="220"/>
      <c r="D72" s="220"/>
      <c r="E72" s="220"/>
      <c r="F72" s="220"/>
      <c r="G72" s="221"/>
      <c r="H72" s="221"/>
      <c r="I72" s="221"/>
      <c r="J72" s="221"/>
      <c r="K72" s="221"/>
      <c r="L72" s="221"/>
      <c r="M72" s="221"/>
      <c r="N72" s="221"/>
      <c r="O72" s="221"/>
      <c r="P72" s="221"/>
      <c r="Q72" s="221">
        <v>34</v>
      </c>
      <c r="R72" s="221"/>
      <c r="S72" s="165">
        <f t="shared" si="12"/>
        <v>34</v>
      </c>
      <c r="T72" s="16"/>
      <c r="U72" s="16">
        <f t="shared" si="13"/>
        <v>34</v>
      </c>
      <c r="V72">
        <f t="shared" si="14"/>
        <v>15</v>
      </c>
    </row>
    <row r="73" spans="2:22" ht="15.75" x14ac:dyDescent="0.25">
      <c r="B73" s="153" t="s">
        <v>259</v>
      </c>
      <c r="C73" s="220"/>
      <c r="D73" s="220"/>
      <c r="E73" s="220"/>
      <c r="F73" s="220"/>
      <c r="G73" s="221"/>
      <c r="H73" s="221"/>
      <c r="I73" s="221"/>
      <c r="J73" s="221"/>
      <c r="K73" s="221"/>
      <c r="L73" s="221"/>
      <c r="M73" s="221"/>
      <c r="N73" s="221"/>
      <c r="O73" s="221"/>
      <c r="P73" s="221"/>
      <c r="Q73" s="221">
        <v>39</v>
      </c>
      <c r="R73" s="221"/>
      <c r="S73" s="165">
        <f t="shared" si="12"/>
        <v>39</v>
      </c>
      <c r="T73" s="16"/>
      <c r="U73" s="16">
        <f t="shared" si="13"/>
        <v>39</v>
      </c>
      <c r="V73">
        <f t="shared" si="14"/>
        <v>15</v>
      </c>
    </row>
    <row r="74" spans="2:22" ht="15.75" x14ac:dyDescent="0.25">
      <c r="B74" s="153" t="s">
        <v>260</v>
      </c>
      <c r="C74" s="220"/>
      <c r="D74" s="220"/>
      <c r="E74" s="220"/>
      <c r="F74" s="220"/>
      <c r="G74" s="221"/>
      <c r="H74" s="221"/>
      <c r="I74" s="221"/>
      <c r="J74" s="221"/>
      <c r="K74" s="221"/>
      <c r="L74" s="221"/>
      <c r="M74" s="221"/>
      <c r="N74" s="221"/>
      <c r="O74" s="221"/>
      <c r="P74" s="221"/>
      <c r="Q74" s="221">
        <v>40</v>
      </c>
      <c r="R74" s="221"/>
      <c r="S74" s="16">
        <f t="shared" si="12"/>
        <v>40</v>
      </c>
      <c r="T74" s="16"/>
      <c r="U74" s="16">
        <f t="shared" si="13"/>
        <v>40</v>
      </c>
      <c r="V74">
        <f t="shared" si="14"/>
        <v>15</v>
      </c>
    </row>
    <row r="75" spans="2:22" ht="15.75" x14ac:dyDescent="0.25">
      <c r="B75" s="153" t="s">
        <v>261</v>
      </c>
      <c r="C75" s="220"/>
      <c r="D75" s="220"/>
      <c r="E75" s="220"/>
      <c r="F75" s="220"/>
      <c r="G75" s="221"/>
      <c r="H75" s="221"/>
      <c r="I75" s="221"/>
      <c r="J75" s="221"/>
      <c r="K75" s="221"/>
      <c r="L75" s="221"/>
      <c r="M75" s="221"/>
      <c r="N75" s="221"/>
      <c r="O75" s="221"/>
      <c r="P75" s="221"/>
      <c r="Q75" s="221">
        <v>41</v>
      </c>
      <c r="R75" s="221"/>
      <c r="S75" s="165">
        <f t="shared" si="12"/>
        <v>41</v>
      </c>
      <c r="T75" s="16"/>
      <c r="U75" s="16">
        <f t="shared" si="13"/>
        <v>41</v>
      </c>
      <c r="V75">
        <f t="shared" si="14"/>
        <v>15</v>
      </c>
    </row>
    <row r="76" spans="2:22" ht="15.75" x14ac:dyDescent="0.25">
      <c r="B76" s="153" t="s">
        <v>262</v>
      </c>
      <c r="C76" s="220"/>
      <c r="D76" s="220"/>
      <c r="E76" s="220"/>
      <c r="F76" s="220"/>
      <c r="G76" s="221"/>
      <c r="H76" s="221"/>
      <c r="I76" s="221"/>
      <c r="J76" s="221"/>
      <c r="K76" s="221"/>
      <c r="L76" s="221"/>
      <c r="M76" s="221"/>
      <c r="N76" s="221"/>
      <c r="O76" s="221"/>
      <c r="P76" s="221"/>
      <c r="Q76" s="221">
        <v>42</v>
      </c>
      <c r="R76" s="221"/>
      <c r="S76" s="165">
        <f t="shared" si="12"/>
        <v>42</v>
      </c>
      <c r="T76" s="16"/>
      <c r="U76" s="16">
        <f t="shared" si="13"/>
        <v>42</v>
      </c>
      <c r="V76">
        <f t="shared" si="14"/>
        <v>15</v>
      </c>
    </row>
    <row r="77" spans="2:22" ht="15.75" x14ac:dyDescent="0.25">
      <c r="B77" s="153" t="s">
        <v>137</v>
      </c>
      <c r="C77" s="220"/>
      <c r="D77" s="220"/>
      <c r="E77" s="220"/>
      <c r="F77" s="220"/>
      <c r="G77" s="221"/>
      <c r="H77" s="221"/>
      <c r="I77" s="221"/>
      <c r="J77" s="221"/>
      <c r="K77" s="221"/>
      <c r="L77" s="221"/>
      <c r="M77" s="221"/>
      <c r="N77" s="221"/>
      <c r="O77" s="221"/>
      <c r="P77" s="221"/>
      <c r="Q77" s="221">
        <v>43</v>
      </c>
      <c r="R77" s="221"/>
      <c r="S77" s="165">
        <f t="shared" si="12"/>
        <v>43</v>
      </c>
      <c r="T77" s="16"/>
      <c r="U77" s="16">
        <f t="shared" si="13"/>
        <v>43</v>
      </c>
      <c r="V77">
        <f t="shared" si="14"/>
        <v>15</v>
      </c>
    </row>
    <row r="78" spans="2:22" ht="15.75" x14ac:dyDescent="0.25">
      <c r="B78" s="153" t="s">
        <v>264</v>
      </c>
      <c r="C78" s="220"/>
      <c r="D78" s="220"/>
      <c r="E78" s="220"/>
      <c r="F78" s="220"/>
      <c r="G78" s="221"/>
      <c r="H78" s="221"/>
      <c r="I78" s="221"/>
      <c r="J78" s="221"/>
      <c r="K78" s="221"/>
      <c r="L78" s="221"/>
      <c r="M78" s="221"/>
      <c r="N78" s="221"/>
      <c r="O78" s="221"/>
      <c r="P78" s="221"/>
      <c r="Q78" s="221"/>
      <c r="R78" s="221">
        <v>27</v>
      </c>
      <c r="S78" s="165">
        <f t="shared" si="12"/>
        <v>27</v>
      </c>
      <c r="T78" s="16"/>
      <c r="U78" s="16">
        <f t="shared" si="13"/>
        <v>27</v>
      </c>
      <c r="V78">
        <f t="shared" si="14"/>
        <v>15</v>
      </c>
    </row>
    <row r="79" spans="2:22" ht="15.75" x14ac:dyDescent="0.25">
      <c r="B79" s="153" t="s">
        <v>121</v>
      </c>
      <c r="C79" s="220"/>
      <c r="D79" s="220"/>
      <c r="E79" s="220"/>
      <c r="F79" s="220"/>
      <c r="G79" s="221"/>
      <c r="H79" s="221"/>
      <c r="I79" s="221"/>
      <c r="J79" s="221"/>
      <c r="K79" s="221"/>
      <c r="L79" s="221"/>
      <c r="M79" s="221"/>
      <c r="N79" s="221"/>
      <c r="O79" s="221"/>
      <c r="P79" s="221"/>
      <c r="Q79" s="221"/>
      <c r="R79" s="221">
        <v>19</v>
      </c>
      <c r="S79" s="165">
        <f t="shared" si="12"/>
        <v>19</v>
      </c>
      <c r="T79" s="16"/>
      <c r="U79" s="16">
        <f t="shared" si="13"/>
        <v>19</v>
      </c>
      <c r="V79">
        <f t="shared" si="14"/>
        <v>15</v>
      </c>
    </row>
    <row r="80" spans="2:22" ht="15.75" x14ac:dyDescent="0.25">
      <c r="B80" s="153" t="s">
        <v>128</v>
      </c>
      <c r="C80" s="220"/>
      <c r="D80" s="220"/>
      <c r="E80" s="220"/>
      <c r="F80" s="220"/>
      <c r="G80" s="221"/>
      <c r="H80" s="221"/>
      <c r="I80" s="221"/>
      <c r="J80" s="221"/>
      <c r="K80" s="221"/>
      <c r="L80" s="221"/>
      <c r="M80" s="221"/>
      <c r="N80" s="221"/>
      <c r="O80" s="221"/>
      <c r="P80" s="221"/>
      <c r="Q80" s="221"/>
      <c r="R80" s="221">
        <v>11</v>
      </c>
      <c r="S80" s="165">
        <f t="shared" si="12"/>
        <v>11</v>
      </c>
      <c r="T80" s="16"/>
      <c r="U80" s="16">
        <f t="shared" si="13"/>
        <v>11</v>
      </c>
      <c r="V80">
        <f t="shared" si="14"/>
        <v>15</v>
      </c>
    </row>
    <row r="81" spans="2:22" ht="15.75" x14ac:dyDescent="0.25">
      <c r="B81" s="153" t="s">
        <v>133</v>
      </c>
      <c r="C81" s="220"/>
      <c r="D81" s="220"/>
      <c r="E81" s="220"/>
      <c r="F81" s="220"/>
      <c r="G81" s="221"/>
      <c r="H81" s="221"/>
      <c r="I81" s="221"/>
      <c r="J81" s="221"/>
      <c r="K81" s="221"/>
      <c r="L81" s="221"/>
      <c r="M81" s="221"/>
      <c r="N81" s="221"/>
      <c r="O81" s="221"/>
      <c r="P81" s="221"/>
      <c r="Q81" s="221"/>
      <c r="R81" s="221">
        <v>0.9</v>
      </c>
      <c r="S81" s="165">
        <f t="shared" si="12"/>
        <v>0.9</v>
      </c>
      <c r="T81" s="16"/>
      <c r="U81" s="16">
        <f t="shared" si="13"/>
        <v>0.9</v>
      </c>
      <c r="V81">
        <f t="shared" si="14"/>
        <v>15</v>
      </c>
    </row>
    <row r="82" spans="2:22" s="31" customFormat="1" ht="15.75" x14ac:dyDescent="0.25">
      <c r="B82" s="207"/>
      <c r="C82" s="144"/>
      <c r="D82" s="144"/>
      <c r="E82" s="144"/>
      <c r="F82" s="144"/>
      <c r="S82" s="210"/>
      <c r="T82" s="210"/>
      <c r="U82" s="210"/>
    </row>
    <row r="83" spans="2:22" ht="15.75" x14ac:dyDescent="0.25">
      <c r="B83" s="5" t="s">
        <v>265</v>
      </c>
      <c r="C83" s="29"/>
      <c r="D83" s="29"/>
      <c r="E83" s="29"/>
      <c r="F83" s="29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6">
        <f t="shared" ref="S83:S95" si="15">SUM(C83:R83)</f>
        <v>0</v>
      </c>
      <c r="T83" s="16"/>
      <c r="U83" s="16">
        <f t="shared" ref="U83:U95" si="16">S83-T83</f>
        <v>0</v>
      </c>
      <c r="V83">
        <f t="shared" ref="V83:V95" si="17">COUNTBLANK(C83:R83)</f>
        <v>16</v>
      </c>
    </row>
    <row r="84" spans="2:22" ht="15.75" x14ac:dyDescent="0.25">
      <c r="B84" s="5" t="s">
        <v>109</v>
      </c>
      <c r="C84" s="29"/>
      <c r="D84" s="29"/>
      <c r="E84" s="29"/>
      <c r="F84" s="29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6">
        <f t="shared" si="15"/>
        <v>0</v>
      </c>
      <c r="T84" s="16"/>
      <c r="U84" s="16">
        <f t="shared" si="16"/>
        <v>0</v>
      </c>
      <c r="V84">
        <f t="shared" si="17"/>
        <v>16</v>
      </c>
    </row>
    <row r="85" spans="2:22" ht="15.75" x14ac:dyDescent="0.25">
      <c r="B85" s="5" t="s">
        <v>116</v>
      </c>
      <c r="C85" s="29"/>
      <c r="D85" s="29"/>
      <c r="E85" s="29"/>
      <c r="F85" s="29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6">
        <f t="shared" si="15"/>
        <v>0</v>
      </c>
      <c r="T85" s="16"/>
      <c r="U85" s="16">
        <f t="shared" si="16"/>
        <v>0</v>
      </c>
      <c r="V85">
        <f t="shared" si="17"/>
        <v>16</v>
      </c>
    </row>
    <row r="86" spans="2:22" ht="15.75" x14ac:dyDescent="0.25">
      <c r="B86" s="30" t="s">
        <v>120</v>
      </c>
      <c r="C86" s="17"/>
      <c r="D86" s="17"/>
      <c r="E86" s="17"/>
      <c r="F86" s="17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6">
        <f t="shared" si="15"/>
        <v>0</v>
      </c>
      <c r="T86" s="16"/>
      <c r="U86" s="16">
        <f t="shared" si="16"/>
        <v>0</v>
      </c>
      <c r="V86">
        <f t="shared" si="17"/>
        <v>16</v>
      </c>
    </row>
    <row r="87" spans="2:22" ht="15.75" x14ac:dyDescent="0.25">
      <c r="B87" s="30" t="s">
        <v>122</v>
      </c>
      <c r="C87" s="17"/>
      <c r="D87" s="17"/>
      <c r="E87" s="17"/>
      <c r="F87" s="17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6">
        <f t="shared" si="15"/>
        <v>0</v>
      </c>
      <c r="T87" s="16"/>
      <c r="U87" s="16">
        <f t="shared" si="16"/>
        <v>0</v>
      </c>
      <c r="V87">
        <f t="shared" si="17"/>
        <v>16</v>
      </c>
    </row>
    <row r="88" spans="2:22" ht="15.75" x14ac:dyDescent="0.25">
      <c r="B88" s="30" t="s">
        <v>126</v>
      </c>
      <c r="C88" s="17"/>
      <c r="D88" s="17"/>
      <c r="E88" s="17"/>
      <c r="F88" s="17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6">
        <f t="shared" si="15"/>
        <v>0</v>
      </c>
      <c r="T88" s="16"/>
      <c r="U88" s="16">
        <f t="shared" si="16"/>
        <v>0</v>
      </c>
      <c r="V88">
        <f t="shared" si="17"/>
        <v>16</v>
      </c>
    </row>
    <row r="89" spans="2:22" ht="15.75" x14ac:dyDescent="0.25">
      <c r="B89" s="30" t="s">
        <v>129</v>
      </c>
      <c r="C89" s="17"/>
      <c r="D89" s="17"/>
      <c r="E89" s="17"/>
      <c r="F89" s="17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6">
        <f t="shared" si="15"/>
        <v>0</v>
      </c>
      <c r="T89" s="16"/>
      <c r="U89" s="16">
        <f t="shared" si="16"/>
        <v>0</v>
      </c>
      <c r="V89">
        <f t="shared" si="17"/>
        <v>16</v>
      </c>
    </row>
    <row r="90" spans="2:22" ht="15.75" x14ac:dyDescent="0.25">
      <c r="B90" s="30" t="s">
        <v>151</v>
      </c>
      <c r="C90" s="17"/>
      <c r="D90" s="17"/>
      <c r="E90" s="17"/>
      <c r="F90" s="17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6">
        <f t="shared" si="15"/>
        <v>0</v>
      </c>
      <c r="T90" s="16"/>
      <c r="U90" s="16">
        <f t="shared" si="16"/>
        <v>0</v>
      </c>
      <c r="V90">
        <f t="shared" si="17"/>
        <v>16</v>
      </c>
    </row>
    <row r="91" spans="2:22" ht="15.75" x14ac:dyDescent="0.25">
      <c r="B91" s="30" t="s">
        <v>88</v>
      </c>
      <c r="C91" s="17"/>
      <c r="D91" s="17"/>
      <c r="E91" s="17"/>
      <c r="F91" s="17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6">
        <f t="shared" si="15"/>
        <v>0</v>
      </c>
      <c r="T91" s="16"/>
      <c r="U91" s="16">
        <f t="shared" si="16"/>
        <v>0</v>
      </c>
      <c r="V91">
        <f t="shared" si="17"/>
        <v>16</v>
      </c>
    </row>
    <row r="92" spans="2:22" ht="15.75" x14ac:dyDescent="0.25">
      <c r="B92" s="30" t="s">
        <v>91</v>
      </c>
      <c r="C92" s="17"/>
      <c r="D92" s="17"/>
      <c r="E92" s="17"/>
      <c r="F92" s="17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6">
        <f t="shared" si="15"/>
        <v>0</v>
      </c>
      <c r="T92" s="16"/>
      <c r="U92" s="16">
        <f t="shared" si="16"/>
        <v>0</v>
      </c>
      <c r="V92">
        <f t="shared" si="17"/>
        <v>16</v>
      </c>
    </row>
    <row r="93" spans="2:22" ht="15.75" x14ac:dyDescent="0.25">
      <c r="B93" s="30" t="s">
        <v>95</v>
      </c>
      <c r="C93" s="17"/>
      <c r="D93" s="17"/>
      <c r="E93" s="17"/>
      <c r="F93" s="17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6">
        <f t="shared" si="15"/>
        <v>0</v>
      </c>
      <c r="T93" s="16"/>
      <c r="U93" s="16">
        <f t="shared" si="16"/>
        <v>0</v>
      </c>
      <c r="V93">
        <f t="shared" si="17"/>
        <v>16</v>
      </c>
    </row>
    <row r="94" spans="2:22" ht="15.75" x14ac:dyDescent="0.25">
      <c r="B94" s="30" t="s">
        <v>104</v>
      </c>
      <c r="C94" s="17"/>
      <c r="D94" s="17"/>
      <c r="E94" s="17"/>
      <c r="F94" s="17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6">
        <f t="shared" si="15"/>
        <v>0</v>
      </c>
      <c r="T94" s="16"/>
      <c r="U94" s="16">
        <f t="shared" si="16"/>
        <v>0</v>
      </c>
      <c r="V94">
        <f t="shared" si="17"/>
        <v>16</v>
      </c>
    </row>
    <row r="95" spans="2:22" ht="15.75" x14ac:dyDescent="0.25">
      <c r="B95" s="25" t="s">
        <v>108</v>
      </c>
      <c r="C95" s="17"/>
      <c r="D95" s="17"/>
      <c r="E95" s="17"/>
      <c r="F95" s="17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6">
        <f t="shared" si="15"/>
        <v>0</v>
      </c>
      <c r="T95" s="16"/>
      <c r="U95" s="16">
        <f t="shared" si="16"/>
        <v>0</v>
      </c>
      <c r="V95">
        <f t="shared" si="17"/>
        <v>16</v>
      </c>
    </row>
    <row r="96" spans="2:22" x14ac:dyDescent="0.25">
      <c r="B96" s="15"/>
      <c r="C96" s="17"/>
      <c r="D96" s="17"/>
      <c r="E96" s="17"/>
      <c r="F96" s="17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</row>
    <row r="97" spans="2:21" x14ac:dyDescent="0.25">
      <c r="B97" s="15"/>
      <c r="C97" s="17"/>
      <c r="D97" s="17"/>
      <c r="E97" s="17"/>
      <c r="F97" s="17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</row>
    <row r="98" spans="2:21" x14ac:dyDescent="0.25">
      <c r="B98" s="15"/>
      <c r="C98" s="17"/>
      <c r="D98" s="17"/>
      <c r="E98" s="17"/>
      <c r="F98" s="17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</row>
    <row r="99" spans="2:21" x14ac:dyDescent="0.25">
      <c r="B99" s="15"/>
      <c r="C99" s="17"/>
      <c r="D99" s="17"/>
      <c r="E99" s="17"/>
      <c r="F99" s="17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</row>
  </sheetData>
  <sortState ref="B61:V81">
    <sortCondition ref="V61:V81"/>
  </sortState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1"/>
  <sheetViews>
    <sheetView tabSelected="1" workbookViewId="0">
      <selection activeCell="K23" sqref="K23"/>
    </sheetView>
  </sheetViews>
  <sheetFormatPr defaultColWidth="8.85546875" defaultRowHeight="15" x14ac:dyDescent="0.25"/>
  <cols>
    <col min="2" max="2" width="19.28515625" customWidth="1"/>
    <col min="3" max="13" width="6.7109375" customWidth="1"/>
    <col min="14" max="14" width="6.7109375" style="19" customWidth="1"/>
    <col min="15" max="15" width="6.7109375" customWidth="1"/>
    <col min="16" max="18" width="6.7109375" style="19" customWidth="1"/>
    <col min="19" max="22" width="6" customWidth="1"/>
    <col min="259" max="259" width="19.28515625" customWidth="1"/>
    <col min="260" max="278" width="6" customWidth="1"/>
    <col min="515" max="515" width="19.28515625" customWidth="1"/>
    <col min="516" max="534" width="6" customWidth="1"/>
    <col min="771" max="771" width="19.28515625" customWidth="1"/>
    <col min="772" max="790" width="6" customWidth="1"/>
    <col min="1027" max="1027" width="19.28515625" customWidth="1"/>
    <col min="1028" max="1046" width="6" customWidth="1"/>
    <col min="1283" max="1283" width="19.28515625" customWidth="1"/>
    <col min="1284" max="1302" width="6" customWidth="1"/>
    <col min="1539" max="1539" width="19.28515625" customWidth="1"/>
    <col min="1540" max="1558" width="6" customWidth="1"/>
    <col min="1795" max="1795" width="19.28515625" customWidth="1"/>
    <col min="1796" max="1814" width="6" customWidth="1"/>
    <col min="2051" max="2051" width="19.28515625" customWidth="1"/>
    <col min="2052" max="2070" width="6" customWidth="1"/>
    <col min="2307" max="2307" width="19.28515625" customWidth="1"/>
    <col min="2308" max="2326" width="6" customWidth="1"/>
    <col min="2563" max="2563" width="19.28515625" customWidth="1"/>
    <col min="2564" max="2582" width="6" customWidth="1"/>
    <col min="2819" max="2819" width="19.28515625" customWidth="1"/>
    <col min="2820" max="2838" width="6" customWidth="1"/>
    <col min="3075" max="3075" width="19.28515625" customWidth="1"/>
    <col min="3076" max="3094" width="6" customWidth="1"/>
    <col min="3331" max="3331" width="19.28515625" customWidth="1"/>
    <col min="3332" max="3350" width="6" customWidth="1"/>
    <col min="3587" max="3587" width="19.28515625" customWidth="1"/>
    <col min="3588" max="3606" width="6" customWidth="1"/>
    <col min="3843" max="3843" width="19.28515625" customWidth="1"/>
    <col min="3844" max="3862" width="6" customWidth="1"/>
    <col min="4099" max="4099" width="19.28515625" customWidth="1"/>
    <col min="4100" max="4118" width="6" customWidth="1"/>
    <col min="4355" max="4355" width="19.28515625" customWidth="1"/>
    <col min="4356" max="4374" width="6" customWidth="1"/>
    <col min="4611" max="4611" width="19.28515625" customWidth="1"/>
    <col min="4612" max="4630" width="6" customWidth="1"/>
    <col min="4867" max="4867" width="19.28515625" customWidth="1"/>
    <col min="4868" max="4886" width="6" customWidth="1"/>
    <col min="5123" max="5123" width="19.28515625" customWidth="1"/>
    <col min="5124" max="5142" width="6" customWidth="1"/>
    <col min="5379" max="5379" width="19.28515625" customWidth="1"/>
    <col min="5380" max="5398" width="6" customWidth="1"/>
    <col min="5635" max="5635" width="19.28515625" customWidth="1"/>
    <col min="5636" max="5654" width="6" customWidth="1"/>
    <col min="5891" max="5891" width="19.28515625" customWidth="1"/>
    <col min="5892" max="5910" width="6" customWidth="1"/>
    <col min="6147" max="6147" width="19.28515625" customWidth="1"/>
    <col min="6148" max="6166" width="6" customWidth="1"/>
    <col min="6403" max="6403" width="19.28515625" customWidth="1"/>
    <col min="6404" max="6422" width="6" customWidth="1"/>
    <col min="6659" max="6659" width="19.28515625" customWidth="1"/>
    <col min="6660" max="6678" width="6" customWidth="1"/>
    <col min="6915" max="6915" width="19.28515625" customWidth="1"/>
    <col min="6916" max="6934" width="6" customWidth="1"/>
    <col min="7171" max="7171" width="19.28515625" customWidth="1"/>
    <col min="7172" max="7190" width="6" customWidth="1"/>
    <col min="7427" max="7427" width="19.28515625" customWidth="1"/>
    <col min="7428" max="7446" width="6" customWidth="1"/>
    <col min="7683" max="7683" width="19.28515625" customWidth="1"/>
    <col min="7684" max="7702" width="6" customWidth="1"/>
    <col min="7939" max="7939" width="19.28515625" customWidth="1"/>
    <col min="7940" max="7958" width="6" customWidth="1"/>
    <col min="8195" max="8195" width="19.28515625" customWidth="1"/>
    <col min="8196" max="8214" width="6" customWidth="1"/>
    <col min="8451" max="8451" width="19.28515625" customWidth="1"/>
    <col min="8452" max="8470" width="6" customWidth="1"/>
    <col min="8707" max="8707" width="19.28515625" customWidth="1"/>
    <col min="8708" max="8726" width="6" customWidth="1"/>
    <col min="8963" max="8963" width="19.28515625" customWidth="1"/>
    <col min="8964" max="8982" width="6" customWidth="1"/>
    <col min="9219" max="9219" width="19.28515625" customWidth="1"/>
    <col min="9220" max="9238" width="6" customWidth="1"/>
    <col min="9475" max="9475" width="19.28515625" customWidth="1"/>
    <col min="9476" max="9494" width="6" customWidth="1"/>
    <col min="9731" max="9731" width="19.28515625" customWidth="1"/>
    <col min="9732" max="9750" width="6" customWidth="1"/>
    <col min="9987" max="9987" width="19.28515625" customWidth="1"/>
    <col min="9988" max="10006" width="6" customWidth="1"/>
    <col min="10243" max="10243" width="19.28515625" customWidth="1"/>
    <col min="10244" max="10262" width="6" customWidth="1"/>
    <col min="10499" max="10499" width="19.28515625" customWidth="1"/>
    <col min="10500" max="10518" width="6" customWidth="1"/>
    <col min="10755" max="10755" width="19.28515625" customWidth="1"/>
    <col min="10756" max="10774" width="6" customWidth="1"/>
    <col min="11011" max="11011" width="19.28515625" customWidth="1"/>
    <col min="11012" max="11030" width="6" customWidth="1"/>
    <col min="11267" max="11267" width="19.28515625" customWidth="1"/>
    <col min="11268" max="11286" width="6" customWidth="1"/>
    <col min="11523" max="11523" width="19.28515625" customWidth="1"/>
    <col min="11524" max="11542" width="6" customWidth="1"/>
    <col min="11779" max="11779" width="19.28515625" customWidth="1"/>
    <col min="11780" max="11798" width="6" customWidth="1"/>
    <col min="12035" max="12035" width="19.28515625" customWidth="1"/>
    <col min="12036" max="12054" width="6" customWidth="1"/>
    <col min="12291" max="12291" width="19.28515625" customWidth="1"/>
    <col min="12292" max="12310" width="6" customWidth="1"/>
    <col min="12547" max="12547" width="19.28515625" customWidth="1"/>
    <col min="12548" max="12566" width="6" customWidth="1"/>
    <col min="12803" max="12803" width="19.28515625" customWidth="1"/>
    <col min="12804" max="12822" width="6" customWidth="1"/>
    <col min="13059" max="13059" width="19.28515625" customWidth="1"/>
    <col min="13060" max="13078" width="6" customWidth="1"/>
    <col min="13315" max="13315" width="19.28515625" customWidth="1"/>
    <col min="13316" max="13334" width="6" customWidth="1"/>
    <col min="13571" max="13571" width="19.28515625" customWidth="1"/>
    <col min="13572" max="13590" width="6" customWidth="1"/>
    <col min="13827" max="13827" width="19.28515625" customWidth="1"/>
    <col min="13828" max="13846" width="6" customWidth="1"/>
    <col min="14083" max="14083" width="19.28515625" customWidth="1"/>
    <col min="14084" max="14102" width="6" customWidth="1"/>
    <col min="14339" max="14339" width="19.28515625" customWidth="1"/>
    <col min="14340" max="14358" width="6" customWidth="1"/>
    <col min="14595" max="14595" width="19.28515625" customWidth="1"/>
    <col min="14596" max="14614" width="6" customWidth="1"/>
    <col min="14851" max="14851" width="19.28515625" customWidth="1"/>
    <col min="14852" max="14870" width="6" customWidth="1"/>
    <col min="15107" max="15107" width="19.28515625" customWidth="1"/>
    <col min="15108" max="15126" width="6" customWidth="1"/>
    <col min="15363" max="15363" width="19.28515625" customWidth="1"/>
    <col min="15364" max="15382" width="6" customWidth="1"/>
    <col min="15619" max="15619" width="19.28515625" customWidth="1"/>
    <col min="15620" max="15638" width="6" customWidth="1"/>
    <col min="15875" max="15875" width="19.28515625" customWidth="1"/>
    <col min="15876" max="15894" width="6" customWidth="1"/>
    <col min="16131" max="16131" width="19.28515625" customWidth="1"/>
    <col min="16132" max="16150" width="6" customWidth="1"/>
  </cols>
  <sheetData>
    <row r="1" spans="1:23" ht="66.75" x14ac:dyDescent="0.25">
      <c r="A1" s="1" t="s">
        <v>0</v>
      </c>
      <c r="B1" s="1" t="s">
        <v>1</v>
      </c>
      <c r="C1" s="2" t="s">
        <v>233</v>
      </c>
      <c r="D1" s="2" t="s">
        <v>156</v>
      </c>
      <c r="E1" s="2" t="s">
        <v>234</v>
      </c>
      <c r="F1" s="2" t="s">
        <v>215</v>
      </c>
      <c r="G1" s="2" t="s">
        <v>157</v>
      </c>
      <c r="H1" s="2" t="s">
        <v>4</v>
      </c>
      <c r="I1" s="2" t="s">
        <v>5</v>
      </c>
      <c r="J1" s="2" t="s">
        <v>158</v>
      </c>
      <c r="K1" s="2" t="s">
        <v>159</v>
      </c>
      <c r="L1" s="2" t="s">
        <v>235</v>
      </c>
      <c r="M1" s="2" t="s">
        <v>6</v>
      </c>
      <c r="N1" s="2" t="s">
        <v>248</v>
      </c>
      <c r="O1" s="2" t="s">
        <v>161</v>
      </c>
      <c r="P1" s="2" t="s">
        <v>8</v>
      </c>
      <c r="Q1" s="2" t="s">
        <v>9</v>
      </c>
      <c r="R1" s="2" t="s">
        <v>162</v>
      </c>
      <c r="S1" s="1" t="s">
        <v>10</v>
      </c>
      <c r="T1" s="1" t="s">
        <v>11</v>
      </c>
      <c r="U1" s="1" t="s">
        <v>12</v>
      </c>
      <c r="V1" s="36" t="s">
        <v>238</v>
      </c>
    </row>
    <row r="2" spans="1:23" x14ac:dyDescent="0.25">
      <c r="A2" s="14">
        <v>1</v>
      </c>
      <c r="B2" s="33" t="s">
        <v>165</v>
      </c>
      <c r="C2" s="14">
        <v>2</v>
      </c>
      <c r="D2" s="14">
        <v>2</v>
      </c>
      <c r="E2" s="14"/>
      <c r="F2" s="14">
        <v>2</v>
      </c>
      <c r="G2" s="14"/>
      <c r="H2" s="14">
        <v>0.9</v>
      </c>
      <c r="I2" s="14"/>
      <c r="J2" s="14">
        <v>2</v>
      </c>
      <c r="K2" s="14"/>
      <c r="L2" s="14"/>
      <c r="M2" s="14"/>
      <c r="N2" s="14">
        <v>0.9</v>
      </c>
      <c r="O2" s="14">
        <v>0.9</v>
      </c>
      <c r="P2" s="14">
        <v>0.9</v>
      </c>
      <c r="Q2" s="14">
        <v>0.9</v>
      </c>
      <c r="R2" s="6">
        <v>0.9</v>
      </c>
      <c r="S2" s="26">
        <f t="shared" ref="S2:S11" si="0">SUM(C2:R2)</f>
        <v>13.400000000000002</v>
      </c>
      <c r="T2" s="7">
        <v>8</v>
      </c>
      <c r="U2" s="7">
        <f t="shared" ref="U2:U11" si="1">S2-T2</f>
        <v>5.4000000000000021</v>
      </c>
      <c r="V2">
        <f t="shared" ref="V2:V11" si="2">COUNTBLANK(C2:R2)</f>
        <v>6</v>
      </c>
      <c r="W2">
        <f t="shared" ref="W2:W11" si="3">SMALL(C2:R2,1)+SMALL(C2:R2,2)+SMALL(C2:R2,3)+SMALL(C2:R2,4)+SMALL(C2:R2,5)+SMALL(C2:R2,6)</f>
        <v>5.4</v>
      </c>
    </row>
    <row r="3" spans="1:23" x14ac:dyDescent="0.25">
      <c r="A3" s="17">
        <v>2</v>
      </c>
      <c r="B3" s="32" t="s">
        <v>127</v>
      </c>
      <c r="C3" s="172">
        <v>0.9</v>
      </c>
      <c r="D3" s="172">
        <v>0.9</v>
      </c>
      <c r="E3" s="172"/>
      <c r="F3" s="172">
        <v>0.9</v>
      </c>
      <c r="G3" s="172">
        <v>0.9</v>
      </c>
      <c r="H3" s="172"/>
      <c r="I3" s="172"/>
      <c r="J3" s="172">
        <v>0.9</v>
      </c>
      <c r="K3" s="172"/>
      <c r="L3" s="172"/>
      <c r="M3" s="172"/>
      <c r="N3" s="173">
        <v>2</v>
      </c>
      <c r="O3" s="173">
        <v>2</v>
      </c>
      <c r="P3" s="173">
        <v>2</v>
      </c>
      <c r="Q3" s="173">
        <v>2</v>
      </c>
      <c r="R3" s="203">
        <v>2</v>
      </c>
      <c r="S3" s="174">
        <f t="shared" si="0"/>
        <v>14.5</v>
      </c>
      <c r="T3" s="174">
        <v>8</v>
      </c>
      <c r="U3" s="174">
        <f t="shared" si="1"/>
        <v>6.5</v>
      </c>
      <c r="V3">
        <f t="shared" si="2"/>
        <v>6</v>
      </c>
      <c r="W3">
        <f t="shared" si="3"/>
        <v>6.5</v>
      </c>
    </row>
    <row r="4" spans="1:23" s="202" customFormat="1" x14ac:dyDescent="0.25">
      <c r="A4" s="14">
        <v>3</v>
      </c>
      <c r="B4" s="33" t="s">
        <v>79</v>
      </c>
      <c r="C4" s="14">
        <v>3</v>
      </c>
      <c r="D4" s="14"/>
      <c r="E4" s="14">
        <v>0.9</v>
      </c>
      <c r="F4" s="14"/>
      <c r="G4" s="14"/>
      <c r="H4" s="14">
        <v>3</v>
      </c>
      <c r="I4" s="14"/>
      <c r="J4" s="14"/>
      <c r="K4" s="14">
        <v>5</v>
      </c>
      <c r="L4" s="27">
        <v>0.9</v>
      </c>
      <c r="M4" s="14"/>
      <c r="N4" s="14"/>
      <c r="O4" s="14">
        <v>4</v>
      </c>
      <c r="P4" s="14"/>
      <c r="Q4" s="14">
        <v>3</v>
      </c>
      <c r="R4" s="6">
        <v>3</v>
      </c>
      <c r="S4" s="26">
        <f t="shared" si="0"/>
        <v>22.8</v>
      </c>
      <c r="T4" s="7">
        <v>9</v>
      </c>
      <c r="U4" s="7">
        <f t="shared" si="1"/>
        <v>13.8</v>
      </c>
      <c r="V4">
        <f t="shared" si="2"/>
        <v>8</v>
      </c>
      <c r="W4">
        <f t="shared" si="3"/>
        <v>13.8</v>
      </c>
    </row>
    <row r="5" spans="1:23" x14ac:dyDescent="0.25">
      <c r="A5" s="14">
        <v>4</v>
      </c>
      <c r="B5" s="33" t="s">
        <v>173</v>
      </c>
      <c r="C5" s="14"/>
      <c r="D5" s="14">
        <v>5</v>
      </c>
      <c r="E5" s="14">
        <v>2</v>
      </c>
      <c r="F5" s="14">
        <v>3</v>
      </c>
      <c r="G5" s="14">
        <v>3</v>
      </c>
      <c r="H5" s="14"/>
      <c r="I5" s="14"/>
      <c r="J5" s="14">
        <v>3</v>
      </c>
      <c r="K5" s="14"/>
      <c r="L5" s="172">
        <v>2</v>
      </c>
      <c r="M5" s="14">
        <v>0.9</v>
      </c>
      <c r="N5" s="14"/>
      <c r="O5" s="14">
        <v>3</v>
      </c>
      <c r="P5" s="14">
        <v>5</v>
      </c>
      <c r="Q5" s="14">
        <v>4</v>
      </c>
      <c r="R5" s="6"/>
      <c r="S5" s="26">
        <f t="shared" si="0"/>
        <v>30.9</v>
      </c>
      <c r="T5" s="7">
        <v>17</v>
      </c>
      <c r="U5" s="7">
        <f t="shared" si="1"/>
        <v>13.899999999999999</v>
      </c>
      <c r="V5" s="202">
        <f t="shared" si="2"/>
        <v>6</v>
      </c>
      <c r="W5">
        <f t="shared" si="3"/>
        <v>13.9</v>
      </c>
    </row>
    <row r="6" spans="1:23" x14ac:dyDescent="0.25">
      <c r="A6" s="17">
        <v>5</v>
      </c>
      <c r="B6" s="32" t="s">
        <v>191</v>
      </c>
      <c r="C6" s="14"/>
      <c r="D6" s="14"/>
      <c r="E6" s="14">
        <v>3</v>
      </c>
      <c r="F6" s="14"/>
      <c r="G6" s="14">
        <v>4</v>
      </c>
      <c r="H6" s="14"/>
      <c r="I6" s="14">
        <v>0.9</v>
      </c>
      <c r="J6" s="14"/>
      <c r="K6" s="14">
        <v>2</v>
      </c>
      <c r="L6" s="14"/>
      <c r="M6" s="14"/>
      <c r="N6" s="14"/>
      <c r="O6" s="14">
        <v>7</v>
      </c>
      <c r="P6" s="14">
        <v>6</v>
      </c>
      <c r="Q6" s="14"/>
      <c r="R6" s="6"/>
      <c r="S6" s="26">
        <f t="shared" si="0"/>
        <v>22.9</v>
      </c>
      <c r="T6" s="7"/>
      <c r="U6" s="7">
        <f t="shared" si="1"/>
        <v>22.9</v>
      </c>
      <c r="V6">
        <f t="shared" si="2"/>
        <v>10</v>
      </c>
      <c r="W6">
        <f t="shared" si="3"/>
        <v>22.9</v>
      </c>
    </row>
    <row r="7" spans="1:23" x14ac:dyDescent="0.25">
      <c r="A7" s="14">
        <v>6</v>
      </c>
      <c r="B7" s="32" t="s">
        <v>167</v>
      </c>
      <c r="C7" s="14">
        <v>4</v>
      </c>
      <c r="D7" s="14">
        <v>3</v>
      </c>
      <c r="E7" s="34"/>
      <c r="F7" s="14">
        <v>4</v>
      </c>
      <c r="G7" s="14">
        <v>2</v>
      </c>
      <c r="H7" s="14"/>
      <c r="I7" s="14"/>
      <c r="J7" s="14"/>
      <c r="K7" s="14"/>
      <c r="L7" s="14"/>
      <c r="M7" s="14"/>
      <c r="N7" s="14"/>
      <c r="O7" s="14">
        <v>6</v>
      </c>
      <c r="P7" s="14"/>
      <c r="Q7" s="14">
        <v>5</v>
      </c>
      <c r="R7" s="6"/>
      <c r="S7" s="26">
        <f t="shared" si="0"/>
        <v>24</v>
      </c>
      <c r="T7" s="7"/>
      <c r="U7" s="7">
        <f t="shared" si="1"/>
        <v>24</v>
      </c>
      <c r="V7">
        <f t="shared" si="2"/>
        <v>10</v>
      </c>
      <c r="W7">
        <f t="shared" si="3"/>
        <v>24</v>
      </c>
    </row>
    <row r="8" spans="1:23" x14ac:dyDescent="0.25">
      <c r="A8" s="14">
        <v>7</v>
      </c>
      <c r="B8" s="33" t="s">
        <v>172</v>
      </c>
      <c r="C8" s="14">
        <v>5</v>
      </c>
      <c r="D8" s="14">
        <v>4</v>
      </c>
      <c r="E8" s="14"/>
      <c r="F8" s="14"/>
      <c r="G8" s="14">
        <v>6</v>
      </c>
      <c r="H8" s="14"/>
      <c r="I8" s="14"/>
      <c r="J8" s="14">
        <v>5</v>
      </c>
      <c r="K8" s="14"/>
      <c r="L8" s="14"/>
      <c r="M8" s="14"/>
      <c r="N8" s="14">
        <v>3</v>
      </c>
      <c r="O8" s="14"/>
      <c r="P8" s="14">
        <v>3</v>
      </c>
      <c r="Q8" s="14">
        <v>6</v>
      </c>
      <c r="R8" s="6">
        <v>6</v>
      </c>
      <c r="S8" s="26">
        <f t="shared" si="0"/>
        <v>38</v>
      </c>
      <c r="T8" s="7">
        <v>12</v>
      </c>
      <c r="U8" s="7">
        <f t="shared" si="1"/>
        <v>26</v>
      </c>
      <c r="V8">
        <f t="shared" si="2"/>
        <v>8</v>
      </c>
      <c r="W8">
        <f t="shared" si="3"/>
        <v>26</v>
      </c>
    </row>
    <row r="9" spans="1:23" x14ac:dyDescent="0.25">
      <c r="A9" s="17">
        <v>8</v>
      </c>
      <c r="B9" s="32" t="s">
        <v>176</v>
      </c>
      <c r="C9" s="14"/>
      <c r="D9" s="14">
        <v>6</v>
      </c>
      <c r="E9" s="14"/>
      <c r="F9" s="14">
        <v>5</v>
      </c>
      <c r="G9" s="73">
        <v>5</v>
      </c>
      <c r="H9" s="14"/>
      <c r="I9" s="14">
        <v>2</v>
      </c>
      <c r="J9" s="14">
        <v>6</v>
      </c>
      <c r="K9" s="14"/>
      <c r="L9" s="14"/>
      <c r="M9" s="14">
        <v>2</v>
      </c>
      <c r="N9" s="14"/>
      <c r="O9" s="14"/>
      <c r="P9" s="14">
        <v>7</v>
      </c>
      <c r="Q9" s="14">
        <v>7</v>
      </c>
      <c r="R9" s="6">
        <v>10</v>
      </c>
      <c r="S9" s="26">
        <f t="shared" si="0"/>
        <v>50</v>
      </c>
      <c r="T9" s="7">
        <v>24</v>
      </c>
      <c r="U9" s="7">
        <f t="shared" si="1"/>
        <v>26</v>
      </c>
      <c r="V9">
        <f t="shared" si="2"/>
        <v>7</v>
      </c>
      <c r="W9">
        <f t="shared" si="3"/>
        <v>26</v>
      </c>
    </row>
    <row r="10" spans="1:23" x14ac:dyDescent="0.25">
      <c r="A10" s="14">
        <v>9</v>
      </c>
      <c r="B10" s="32" t="s">
        <v>204</v>
      </c>
      <c r="C10" s="14"/>
      <c r="D10" s="14"/>
      <c r="E10" s="14"/>
      <c r="F10" s="14">
        <v>7</v>
      </c>
      <c r="G10" s="14"/>
      <c r="H10" s="14">
        <v>2</v>
      </c>
      <c r="I10" s="14"/>
      <c r="J10" s="14">
        <v>4</v>
      </c>
      <c r="K10" s="14"/>
      <c r="L10" s="14"/>
      <c r="M10" s="14"/>
      <c r="N10" s="14"/>
      <c r="O10" s="14">
        <v>5</v>
      </c>
      <c r="P10" s="14">
        <v>4</v>
      </c>
      <c r="Q10" s="14"/>
      <c r="R10" s="6">
        <v>9</v>
      </c>
      <c r="S10" s="26">
        <f t="shared" si="0"/>
        <v>31</v>
      </c>
      <c r="T10" s="7"/>
      <c r="U10" s="7">
        <f t="shared" si="1"/>
        <v>31</v>
      </c>
      <c r="V10">
        <f t="shared" si="2"/>
        <v>10</v>
      </c>
      <c r="W10">
        <f t="shared" si="3"/>
        <v>31</v>
      </c>
    </row>
    <row r="11" spans="1:23" x14ac:dyDescent="0.25">
      <c r="A11" s="14">
        <v>10</v>
      </c>
      <c r="B11" s="32" t="s">
        <v>92</v>
      </c>
      <c r="C11" s="14">
        <v>6</v>
      </c>
      <c r="D11" s="14"/>
      <c r="E11" s="14"/>
      <c r="F11" s="14"/>
      <c r="G11" s="14"/>
      <c r="H11" s="14"/>
      <c r="I11" s="14">
        <v>3</v>
      </c>
      <c r="J11" s="14"/>
      <c r="K11" s="14">
        <v>3</v>
      </c>
      <c r="L11" s="14"/>
      <c r="M11" s="14">
        <v>3</v>
      </c>
      <c r="N11" s="14"/>
      <c r="O11" s="14"/>
      <c r="P11" s="14"/>
      <c r="Q11" s="14">
        <v>8</v>
      </c>
      <c r="R11" s="6">
        <v>11</v>
      </c>
      <c r="S11" s="26">
        <f t="shared" si="0"/>
        <v>34</v>
      </c>
      <c r="T11" s="7"/>
      <c r="U11" s="7">
        <f t="shared" si="1"/>
        <v>34</v>
      </c>
      <c r="V11">
        <f t="shared" si="2"/>
        <v>10</v>
      </c>
      <c r="W11">
        <f t="shared" si="3"/>
        <v>34</v>
      </c>
    </row>
    <row r="12" spans="1:23" x14ac:dyDescent="0.25">
      <c r="W12" t="e">
        <f t="shared" ref="W12:W16" si="4">SMALL(C12:R12,1)+SMALL(C12:R12,2)+SMALL(C12:R12,3)+SMALL(C12:R12,4)+SMALL(C12:R12,5)+SMALL(C12:R12,6)</f>
        <v>#NUM!</v>
      </c>
    </row>
    <row r="13" spans="1:23" x14ac:dyDescent="0.25">
      <c r="A13" s="20"/>
      <c r="B13" s="33" t="s">
        <v>210</v>
      </c>
      <c r="C13" s="103">
        <v>8</v>
      </c>
      <c r="D13" s="103"/>
      <c r="E13" s="103">
        <v>4</v>
      </c>
      <c r="F13" s="103"/>
      <c r="G13" s="103"/>
      <c r="H13" s="103">
        <v>5</v>
      </c>
      <c r="I13" s="103"/>
      <c r="J13" s="103"/>
      <c r="K13" s="103">
        <v>6</v>
      </c>
      <c r="L13" s="103"/>
      <c r="M13" s="103"/>
      <c r="N13" s="103"/>
      <c r="O13" s="103"/>
      <c r="P13" s="103"/>
      <c r="Q13" s="103"/>
      <c r="R13" s="103">
        <v>7</v>
      </c>
      <c r="S13" s="26">
        <f>SUM(C13:R13)</f>
        <v>30</v>
      </c>
      <c r="T13" s="7"/>
      <c r="U13" s="7">
        <f>S13-T13</f>
        <v>30</v>
      </c>
      <c r="V13">
        <f>COUNTBLANK(C13:R13)</f>
        <v>11</v>
      </c>
      <c r="W13" t="e">
        <f t="shared" si="4"/>
        <v>#NUM!</v>
      </c>
    </row>
    <row r="14" spans="1:23" x14ac:dyDescent="0.25">
      <c r="B14" s="9"/>
      <c r="W14" t="e">
        <f t="shared" si="4"/>
        <v>#NUM!</v>
      </c>
    </row>
    <row r="15" spans="1:23" x14ac:dyDescent="0.25">
      <c r="A15" s="20"/>
      <c r="B15" s="33" t="s">
        <v>53</v>
      </c>
      <c r="C15" s="102">
        <v>7</v>
      </c>
      <c r="D15" s="102"/>
      <c r="E15" s="102"/>
      <c r="F15" s="102">
        <v>6</v>
      </c>
      <c r="G15" s="102"/>
      <c r="H15" s="102">
        <v>4</v>
      </c>
      <c r="I15" s="102"/>
      <c r="J15" s="102"/>
      <c r="K15" s="102"/>
      <c r="L15" s="102">
        <v>3</v>
      </c>
      <c r="M15" s="102"/>
      <c r="N15" s="102"/>
      <c r="O15" s="102"/>
      <c r="P15" s="102"/>
      <c r="Q15" s="102"/>
      <c r="R15" s="102">
        <v>8</v>
      </c>
      <c r="S15" s="26">
        <f>SUM(C15:R15)</f>
        <v>28</v>
      </c>
      <c r="T15" s="7"/>
      <c r="U15" s="7">
        <f>S15-T15</f>
        <v>28</v>
      </c>
      <c r="V15">
        <f>COUNTBLANK(C15:R15)</f>
        <v>11</v>
      </c>
      <c r="W15" t="e">
        <f t="shared" si="4"/>
        <v>#NUM!</v>
      </c>
    </row>
    <row r="16" spans="1:23" x14ac:dyDescent="0.25">
      <c r="A16" s="20"/>
      <c r="B16" s="33" t="s">
        <v>23</v>
      </c>
      <c r="C16" s="102">
        <v>9</v>
      </c>
      <c r="D16" s="102"/>
      <c r="E16" s="102">
        <v>5</v>
      </c>
      <c r="F16" s="102"/>
      <c r="G16" s="102"/>
      <c r="H16" s="102">
        <v>6</v>
      </c>
      <c r="I16" s="102"/>
      <c r="J16" s="102"/>
      <c r="K16" s="102"/>
      <c r="L16" s="102"/>
      <c r="M16" s="102"/>
      <c r="N16" s="102"/>
      <c r="O16" s="102"/>
      <c r="P16" s="102"/>
      <c r="Q16" s="102"/>
      <c r="R16" s="102">
        <v>12</v>
      </c>
      <c r="S16" s="26">
        <f>SUM(C16:R16)</f>
        <v>32</v>
      </c>
      <c r="T16" s="7"/>
      <c r="U16" s="7">
        <f>S16-T16</f>
        <v>32</v>
      </c>
      <c r="V16">
        <f>COUNTBLANK(C16:R16)</f>
        <v>12</v>
      </c>
      <c r="W16" t="e">
        <f t="shared" si="4"/>
        <v>#NUM!</v>
      </c>
    </row>
    <row r="17" spans="1:22" x14ac:dyDescent="0.25">
      <c r="B17" s="9"/>
    </row>
    <row r="18" spans="1:22" x14ac:dyDescent="0.25">
      <c r="A18" s="12"/>
      <c r="B18" s="33" t="s">
        <v>187</v>
      </c>
      <c r="C18" s="107"/>
      <c r="D18" s="107"/>
      <c r="E18" s="107"/>
      <c r="F18" s="107"/>
      <c r="G18" s="107"/>
      <c r="H18" s="107"/>
      <c r="I18" s="107"/>
      <c r="J18" s="107"/>
      <c r="K18" s="107">
        <v>4</v>
      </c>
      <c r="L18" s="107"/>
      <c r="M18" s="107"/>
      <c r="N18" s="107"/>
      <c r="O18" s="107"/>
      <c r="P18" s="107">
        <v>8</v>
      </c>
      <c r="Q18" s="107"/>
      <c r="R18" s="107">
        <v>5</v>
      </c>
      <c r="S18" s="26">
        <f>SUM(C18:R18)</f>
        <v>17</v>
      </c>
      <c r="T18" s="7"/>
      <c r="U18" s="7">
        <f>S18-T18</f>
        <v>17</v>
      </c>
      <c r="V18">
        <f>COUNTBLANK(C18:R18)</f>
        <v>13</v>
      </c>
    </row>
    <row r="19" spans="1:22" x14ac:dyDescent="0.25">
      <c r="B19" s="9"/>
    </row>
    <row r="20" spans="1:22" x14ac:dyDescent="0.25">
      <c r="A20" s="12"/>
      <c r="B20" s="33" t="s">
        <v>91</v>
      </c>
      <c r="C20" s="128"/>
      <c r="D20" s="128"/>
      <c r="E20" s="128"/>
      <c r="F20" s="128"/>
      <c r="G20" s="128"/>
      <c r="H20" s="128"/>
      <c r="I20" s="128"/>
      <c r="J20" s="128"/>
      <c r="K20" s="128">
        <v>0.9</v>
      </c>
      <c r="L20" s="128"/>
      <c r="M20" s="128"/>
      <c r="N20" s="128"/>
      <c r="O20" s="128"/>
      <c r="P20" s="128"/>
      <c r="Q20" s="128"/>
      <c r="R20" s="128">
        <v>4</v>
      </c>
      <c r="S20" s="26">
        <f>SUM(C20:R20)</f>
        <v>4.9000000000000004</v>
      </c>
      <c r="T20" s="7"/>
      <c r="U20" s="7">
        <f>S20-T20</f>
        <v>4.9000000000000004</v>
      </c>
      <c r="V20">
        <f>COUNTBLANK(C20:R20)</f>
        <v>14</v>
      </c>
    </row>
    <row r="21" spans="1:22" x14ac:dyDescent="0.25">
      <c r="B21" s="9"/>
    </row>
  </sheetData>
  <sortState ref="A2:W11">
    <sortCondition ref="U2:U11"/>
  </sortState>
  <pageMargins left="0.7" right="0.7" top="0.75" bottom="0.75" header="0.3" footer="0.3"/>
  <pageSetup paperSize="9" orientation="portrait" horizontalDpi="4294967293" verticalDpi="4294967293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56"/>
  <sheetViews>
    <sheetView workbookViewId="0">
      <selection activeCell="Z23" sqref="Z23"/>
    </sheetView>
  </sheetViews>
  <sheetFormatPr defaultColWidth="8.85546875" defaultRowHeight="15" x14ac:dyDescent="0.25"/>
  <cols>
    <col min="2" max="2" width="22" bestFit="1" customWidth="1"/>
    <col min="3" max="18" width="6.7109375" customWidth="1"/>
    <col min="22" max="22" width="8.85546875" style="19"/>
    <col min="259" max="259" width="22" bestFit="1" customWidth="1"/>
    <col min="260" max="260" width="4.85546875" bestFit="1" customWidth="1"/>
    <col min="261" max="261" width="4.85546875" customWidth="1"/>
    <col min="262" max="273" width="4.85546875" bestFit="1" customWidth="1"/>
    <col min="274" max="274" width="4.85546875" customWidth="1"/>
    <col min="515" max="515" width="22" bestFit="1" customWidth="1"/>
    <col min="516" max="516" width="4.85546875" bestFit="1" customWidth="1"/>
    <col min="517" max="517" width="4.85546875" customWidth="1"/>
    <col min="518" max="529" width="4.85546875" bestFit="1" customWidth="1"/>
    <col min="530" max="530" width="4.85546875" customWidth="1"/>
    <col min="771" max="771" width="22" bestFit="1" customWidth="1"/>
    <col min="772" max="772" width="4.85546875" bestFit="1" customWidth="1"/>
    <col min="773" max="773" width="4.85546875" customWidth="1"/>
    <col min="774" max="785" width="4.85546875" bestFit="1" customWidth="1"/>
    <col min="786" max="786" width="4.85546875" customWidth="1"/>
    <col min="1027" max="1027" width="22" bestFit="1" customWidth="1"/>
    <col min="1028" max="1028" width="4.85546875" bestFit="1" customWidth="1"/>
    <col min="1029" max="1029" width="4.85546875" customWidth="1"/>
    <col min="1030" max="1041" width="4.85546875" bestFit="1" customWidth="1"/>
    <col min="1042" max="1042" width="4.85546875" customWidth="1"/>
    <col min="1283" max="1283" width="22" bestFit="1" customWidth="1"/>
    <col min="1284" max="1284" width="4.85546875" bestFit="1" customWidth="1"/>
    <col min="1285" max="1285" width="4.85546875" customWidth="1"/>
    <col min="1286" max="1297" width="4.85546875" bestFit="1" customWidth="1"/>
    <col min="1298" max="1298" width="4.85546875" customWidth="1"/>
    <col min="1539" max="1539" width="22" bestFit="1" customWidth="1"/>
    <col min="1540" max="1540" width="4.85546875" bestFit="1" customWidth="1"/>
    <col min="1541" max="1541" width="4.85546875" customWidth="1"/>
    <col min="1542" max="1553" width="4.85546875" bestFit="1" customWidth="1"/>
    <col min="1554" max="1554" width="4.85546875" customWidth="1"/>
    <col min="1795" max="1795" width="22" bestFit="1" customWidth="1"/>
    <col min="1796" max="1796" width="4.85546875" bestFit="1" customWidth="1"/>
    <col min="1797" max="1797" width="4.85546875" customWidth="1"/>
    <col min="1798" max="1809" width="4.85546875" bestFit="1" customWidth="1"/>
    <col min="1810" max="1810" width="4.85546875" customWidth="1"/>
    <col min="2051" max="2051" width="22" bestFit="1" customWidth="1"/>
    <col min="2052" max="2052" width="4.85546875" bestFit="1" customWidth="1"/>
    <col min="2053" max="2053" width="4.85546875" customWidth="1"/>
    <col min="2054" max="2065" width="4.85546875" bestFit="1" customWidth="1"/>
    <col min="2066" max="2066" width="4.85546875" customWidth="1"/>
    <col min="2307" max="2307" width="22" bestFit="1" customWidth="1"/>
    <col min="2308" max="2308" width="4.85546875" bestFit="1" customWidth="1"/>
    <col min="2309" max="2309" width="4.85546875" customWidth="1"/>
    <col min="2310" max="2321" width="4.85546875" bestFit="1" customWidth="1"/>
    <col min="2322" max="2322" width="4.85546875" customWidth="1"/>
    <col min="2563" max="2563" width="22" bestFit="1" customWidth="1"/>
    <col min="2564" max="2564" width="4.85546875" bestFit="1" customWidth="1"/>
    <col min="2565" max="2565" width="4.85546875" customWidth="1"/>
    <col min="2566" max="2577" width="4.85546875" bestFit="1" customWidth="1"/>
    <col min="2578" max="2578" width="4.85546875" customWidth="1"/>
    <col min="2819" max="2819" width="22" bestFit="1" customWidth="1"/>
    <col min="2820" max="2820" width="4.85546875" bestFit="1" customWidth="1"/>
    <col min="2821" max="2821" width="4.85546875" customWidth="1"/>
    <col min="2822" max="2833" width="4.85546875" bestFit="1" customWidth="1"/>
    <col min="2834" max="2834" width="4.85546875" customWidth="1"/>
    <col min="3075" max="3075" width="22" bestFit="1" customWidth="1"/>
    <col min="3076" max="3076" width="4.85546875" bestFit="1" customWidth="1"/>
    <col min="3077" max="3077" width="4.85546875" customWidth="1"/>
    <col min="3078" max="3089" width="4.85546875" bestFit="1" customWidth="1"/>
    <col min="3090" max="3090" width="4.85546875" customWidth="1"/>
    <col min="3331" max="3331" width="22" bestFit="1" customWidth="1"/>
    <col min="3332" max="3332" width="4.85546875" bestFit="1" customWidth="1"/>
    <col min="3333" max="3333" width="4.85546875" customWidth="1"/>
    <col min="3334" max="3345" width="4.85546875" bestFit="1" customWidth="1"/>
    <col min="3346" max="3346" width="4.85546875" customWidth="1"/>
    <col min="3587" max="3587" width="22" bestFit="1" customWidth="1"/>
    <col min="3588" max="3588" width="4.85546875" bestFit="1" customWidth="1"/>
    <col min="3589" max="3589" width="4.85546875" customWidth="1"/>
    <col min="3590" max="3601" width="4.85546875" bestFit="1" customWidth="1"/>
    <col min="3602" max="3602" width="4.85546875" customWidth="1"/>
    <col min="3843" max="3843" width="22" bestFit="1" customWidth="1"/>
    <col min="3844" max="3844" width="4.85546875" bestFit="1" customWidth="1"/>
    <col min="3845" max="3845" width="4.85546875" customWidth="1"/>
    <col min="3846" max="3857" width="4.85546875" bestFit="1" customWidth="1"/>
    <col min="3858" max="3858" width="4.85546875" customWidth="1"/>
    <col min="4099" max="4099" width="22" bestFit="1" customWidth="1"/>
    <col min="4100" max="4100" width="4.85546875" bestFit="1" customWidth="1"/>
    <col min="4101" max="4101" width="4.85546875" customWidth="1"/>
    <col min="4102" max="4113" width="4.85546875" bestFit="1" customWidth="1"/>
    <col min="4114" max="4114" width="4.85546875" customWidth="1"/>
    <col min="4355" max="4355" width="22" bestFit="1" customWidth="1"/>
    <col min="4356" max="4356" width="4.85546875" bestFit="1" customWidth="1"/>
    <col min="4357" max="4357" width="4.85546875" customWidth="1"/>
    <col min="4358" max="4369" width="4.85546875" bestFit="1" customWidth="1"/>
    <col min="4370" max="4370" width="4.85546875" customWidth="1"/>
    <col min="4611" max="4611" width="22" bestFit="1" customWidth="1"/>
    <col min="4612" max="4612" width="4.85546875" bestFit="1" customWidth="1"/>
    <col min="4613" max="4613" width="4.85546875" customWidth="1"/>
    <col min="4614" max="4625" width="4.85546875" bestFit="1" customWidth="1"/>
    <col min="4626" max="4626" width="4.85546875" customWidth="1"/>
    <col min="4867" max="4867" width="22" bestFit="1" customWidth="1"/>
    <col min="4868" max="4868" width="4.85546875" bestFit="1" customWidth="1"/>
    <col min="4869" max="4869" width="4.85546875" customWidth="1"/>
    <col min="4870" max="4881" width="4.85546875" bestFit="1" customWidth="1"/>
    <col min="4882" max="4882" width="4.85546875" customWidth="1"/>
    <col min="5123" max="5123" width="22" bestFit="1" customWidth="1"/>
    <col min="5124" max="5124" width="4.85546875" bestFit="1" customWidth="1"/>
    <col min="5125" max="5125" width="4.85546875" customWidth="1"/>
    <col min="5126" max="5137" width="4.85546875" bestFit="1" customWidth="1"/>
    <col min="5138" max="5138" width="4.85546875" customWidth="1"/>
    <col min="5379" max="5379" width="22" bestFit="1" customWidth="1"/>
    <col min="5380" max="5380" width="4.85546875" bestFit="1" customWidth="1"/>
    <col min="5381" max="5381" width="4.85546875" customWidth="1"/>
    <col min="5382" max="5393" width="4.85546875" bestFit="1" customWidth="1"/>
    <col min="5394" max="5394" width="4.85546875" customWidth="1"/>
    <col min="5635" max="5635" width="22" bestFit="1" customWidth="1"/>
    <col min="5636" max="5636" width="4.85546875" bestFit="1" customWidth="1"/>
    <col min="5637" max="5637" width="4.85546875" customWidth="1"/>
    <col min="5638" max="5649" width="4.85546875" bestFit="1" customWidth="1"/>
    <col min="5650" max="5650" width="4.85546875" customWidth="1"/>
    <col min="5891" max="5891" width="22" bestFit="1" customWidth="1"/>
    <col min="5892" max="5892" width="4.85546875" bestFit="1" customWidth="1"/>
    <col min="5893" max="5893" width="4.85546875" customWidth="1"/>
    <col min="5894" max="5905" width="4.85546875" bestFit="1" customWidth="1"/>
    <col min="5906" max="5906" width="4.85546875" customWidth="1"/>
    <col min="6147" max="6147" width="22" bestFit="1" customWidth="1"/>
    <col min="6148" max="6148" width="4.85546875" bestFit="1" customWidth="1"/>
    <col min="6149" max="6149" width="4.85546875" customWidth="1"/>
    <col min="6150" max="6161" width="4.85546875" bestFit="1" customWidth="1"/>
    <col min="6162" max="6162" width="4.85546875" customWidth="1"/>
    <col min="6403" max="6403" width="22" bestFit="1" customWidth="1"/>
    <col min="6404" max="6404" width="4.85546875" bestFit="1" customWidth="1"/>
    <col min="6405" max="6405" width="4.85546875" customWidth="1"/>
    <col min="6406" max="6417" width="4.85546875" bestFit="1" customWidth="1"/>
    <col min="6418" max="6418" width="4.85546875" customWidth="1"/>
    <col min="6659" max="6659" width="22" bestFit="1" customWidth="1"/>
    <col min="6660" max="6660" width="4.85546875" bestFit="1" customWidth="1"/>
    <col min="6661" max="6661" width="4.85546875" customWidth="1"/>
    <col min="6662" max="6673" width="4.85546875" bestFit="1" customWidth="1"/>
    <col min="6674" max="6674" width="4.85546875" customWidth="1"/>
    <col min="6915" max="6915" width="22" bestFit="1" customWidth="1"/>
    <col min="6916" max="6916" width="4.85546875" bestFit="1" customWidth="1"/>
    <col min="6917" max="6917" width="4.85546875" customWidth="1"/>
    <col min="6918" max="6929" width="4.85546875" bestFit="1" customWidth="1"/>
    <col min="6930" max="6930" width="4.85546875" customWidth="1"/>
    <col min="7171" max="7171" width="22" bestFit="1" customWidth="1"/>
    <col min="7172" max="7172" width="4.85546875" bestFit="1" customWidth="1"/>
    <col min="7173" max="7173" width="4.85546875" customWidth="1"/>
    <col min="7174" max="7185" width="4.85546875" bestFit="1" customWidth="1"/>
    <col min="7186" max="7186" width="4.85546875" customWidth="1"/>
    <col min="7427" max="7427" width="22" bestFit="1" customWidth="1"/>
    <col min="7428" max="7428" width="4.85546875" bestFit="1" customWidth="1"/>
    <col min="7429" max="7429" width="4.85546875" customWidth="1"/>
    <col min="7430" max="7441" width="4.85546875" bestFit="1" customWidth="1"/>
    <col min="7442" max="7442" width="4.85546875" customWidth="1"/>
    <col min="7683" max="7683" width="22" bestFit="1" customWidth="1"/>
    <col min="7684" max="7684" width="4.85546875" bestFit="1" customWidth="1"/>
    <col min="7685" max="7685" width="4.85546875" customWidth="1"/>
    <col min="7686" max="7697" width="4.85546875" bestFit="1" customWidth="1"/>
    <col min="7698" max="7698" width="4.85546875" customWidth="1"/>
    <col min="7939" max="7939" width="22" bestFit="1" customWidth="1"/>
    <col min="7940" max="7940" width="4.85546875" bestFit="1" customWidth="1"/>
    <col min="7941" max="7941" width="4.85546875" customWidth="1"/>
    <col min="7942" max="7953" width="4.85546875" bestFit="1" customWidth="1"/>
    <col min="7954" max="7954" width="4.85546875" customWidth="1"/>
    <col min="8195" max="8195" width="22" bestFit="1" customWidth="1"/>
    <col min="8196" max="8196" width="4.85546875" bestFit="1" customWidth="1"/>
    <col min="8197" max="8197" width="4.85546875" customWidth="1"/>
    <col min="8198" max="8209" width="4.85546875" bestFit="1" customWidth="1"/>
    <col min="8210" max="8210" width="4.85546875" customWidth="1"/>
    <col min="8451" max="8451" width="22" bestFit="1" customWidth="1"/>
    <col min="8452" max="8452" width="4.85546875" bestFit="1" customWidth="1"/>
    <col min="8453" max="8453" width="4.85546875" customWidth="1"/>
    <col min="8454" max="8465" width="4.85546875" bestFit="1" customWidth="1"/>
    <col min="8466" max="8466" width="4.85546875" customWidth="1"/>
    <col min="8707" max="8707" width="22" bestFit="1" customWidth="1"/>
    <col min="8708" max="8708" width="4.85546875" bestFit="1" customWidth="1"/>
    <col min="8709" max="8709" width="4.85546875" customWidth="1"/>
    <col min="8710" max="8721" width="4.85546875" bestFit="1" customWidth="1"/>
    <col min="8722" max="8722" width="4.85546875" customWidth="1"/>
    <col min="8963" max="8963" width="22" bestFit="1" customWidth="1"/>
    <col min="8964" max="8964" width="4.85546875" bestFit="1" customWidth="1"/>
    <col min="8965" max="8965" width="4.85546875" customWidth="1"/>
    <col min="8966" max="8977" width="4.85546875" bestFit="1" customWidth="1"/>
    <col min="8978" max="8978" width="4.85546875" customWidth="1"/>
    <col min="9219" max="9219" width="22" bestFit="1" customWidth="1"/>
    <col min="9220" max="9220" width="4.85546875" bestFit="1" customWidth="1"/>
    <col min="9221" max="9221" width="4.85546875" customWidth="1"/>
    <col min="9222" max="9233" width="4.85546875" bestFit="1" customWidth="1"/>
    <col min="9234" max="9234" width="4.85546875" customWidth="1"/>
    <col min="9475" max="9475" width="22" bestFit="1" customWidth="1"/>
    <col min="9476" max="9476" width="4.85546875" bestFit="1" customWidth="1"/>
    <col min="9477" max="9477" width="4.85546875" customWidth="1"/>
    <col min="9478" max="9489" width="4.85546875" bestFit="1" customWidth="1"/>
    <col min="9490" max="9490" width="4.85546875" customWidth="1"/>
    <col min="9731" max="9731" width="22" bestFit="1" customWidth="1"/>
    <col min="9732" max="9732" width="4.85546875" bestFit="1" customWidth="1"/>
    <col min="9733" max="9733" width="4.85546875" customWidth="1"/>
    <col min="9734" max="9745" width="4.85546875" bestFit="1" customWidth="1"/>
    <col min="9746" max="9746" width="4.85546875" customWidth="1"/>
    <col min="9987" max="9987" width="22" bestFit="1" customWidth="1"/>
    <col min="9988" max="9988" width="4.85546875" bestFit="1" customWidth="1"/>
    <col min="9989" max="9989" width="4.85546875" customWidth="1"/>
    <col min="9990" max="10001" width="4.85546875" bestFit="1" customWidth="1"/>
    <col min="10002" max="10002" width="4.85546875" customWidth="1"/>
    <col min="10243" max="10243" width="22" bestFit="1" customWidth="1"/>
    <col min="10244" max="10244" width="4.85546875" bestFit="1" customWidth="1"/>
    <col min="10245" max="10245" width="4.85546875" customWidth="1"/>
    <col min="10246" max="10257" width="4.85546875" bestFit="1" customWidth="1"/>
    <col min="10258" max="10258" width="4.85546875" customWidth="1"/>
    <col min="10499" max="10499" width="22" bestFit="1" customWidth="1"/>
    <col min="10500" max="10500" width="4.85546875" bestFit="1" customWidth="1"/>
    <col min="10501" max="10501" width="4.85546875" customWidth="1"/>
    <col min="10502" max="10513" width="4.85546875" bestFit="1" customWidth="1"/>
    <col min="10514" max="10514" width="4.85546875" customWidth="1"/>
    <col min="10755" max="10755" width="22" bestFit="1" customWidth="1"/>
    <col min="10756" max="10756" width="4.85546875" bestFit="1" customWidth="1"/>
    <col min="10757" max="10757" width="4.85546875" customWidth="1"/>
    <col min="10758" max="10769" width="4.85546875" bestFit="1" customWidth="1"/>
    <col min="10770" max="10770" width="4.85546875" customWidth="1"/>
    <col min="11011" max="11011" width="22" bestFit="1" customWidth="1"/>
    <col min="11012" max="11012" width="4.85546875" bestFit="1" customWidth="1"/>
    <col min="11013" max="11013" width="4.85546875" customWidth="1"/>
    <col min="11014" max="11025" width="4.85546875" bestFit="1" customWidth="1"/>
    <col min="11026" max="11026" width="4.85546875" customWidth="1"/>
    <col min="11267" max="11267" width="22" bestFit="1" customWidth="1"/>
    <col min="11268" max="11268" width="4.85546875" bestFit="1" customWidth="1"/>
    <col min="11269" max="11269" width="4.85546875" customWidth="1"/>
    <col min="11270" max="11281" width="4.85546875" bestFit="1" customWidth="1"/>
    <col min="11282" max="11282" width="4.85546875" customWidth="1"/>
    <col min="11523" max="11523" width="22" bestFit="1" customWidth="1"/>
    <col min="11524" max="11524" width="4.85546875" bestFit="1" customWidth="1"/>
    <col min="11525" max="11525" width="4.85546875" customWidth="1"/>
    <col min="11526" max="11537" width="4.85546875" bestFit="1" customWidth="1"/>
    <col min="11538" max="11538" width="4.85546875" customWidth="1"/>
    <col min="11779" max="11779" width="22" bestFit="1" customWidth="1"/>
    <col min="11780" max="11780" width="4.85546875" bestFit="1" customWidth="1"/>
    <col min="11781" max="11781" width="4.85546875" customWidth="1"/>
    <col min="11782" max="11793" width="4.85546875" bestFit="1" customWidth="1"/>
    <col min="11794" max="11794" width="4.85546875" customWidth="1"/>
    <col min="12035" max="12035" width="22" bestFit="1" customWidth="1"/>
    <col min="12036" max="12036" width="4.85546875" bestFit="1" customWidth="1"/>
    <col min="12037" max="12037" width="4.85546875" customWidth="1"/>
    <col min="12038" max="12049" width="4.85546875" bestFit="1" customWidth="1"/>
    <col min="12050" max="12050" width="4.85546875" customWidth="1"/>
    <col min="12291" max="12291" width="22" bestFit="1" customWidth="1"/>
    <col min="12292" max="12292" width="4.85546875" bestFit="1" customWidth="1"/>
    <col min="12293" max="12293" width="4.85546875" customWidth="1"/>
    <col min="12294" max="12305" width="4.85546875" bestFit="1" customWidth="1"/>
    <col min="12306" max="12306" width="4.85546875" customWidth="1"/>
    <col min="12547" max="12547" width="22" bestFit="1" customWidth="1"/>
    <col min="12548" max="12548" width="4.85546875" bestFit="1" customWidth="1"/>
    <col min="12549" max="12549" width="4.85546875" customWidth="1"/>
    <col min="12550" max="12561" width="4.85546875" bestFit="1" customWidth="1"/>
    <col min="12562" max="12562" width="4.85546875" customWidth="1"/>
    <col min="12803" max="12803" width="22" bestFit="1" customWidth="1"/>
    <col min="12804" max="12804" width="4.85546875" bestFit="1" customWidth="1"/>
    <col min="12805" max="12805" width="4.85546875" customWidth="1"/>
    <col min="12806" max="12817" width="4.85546875" bestFit="1" customWidth="1"/>
    <col min="12818" max="12818" width="4.85546875" customWidth="1"/>
    <col min="13059" max="13059" width="22" bestFit="1" customWidth="1"/>
    <col min="13060" max="13060" width="4.85546875" bestFit="1" customWidth="1"/>
    <col min="13061" max="13061" width="4.85546875" customWidth="1"/>
    <col min="13062" max="13073" width="4.85546875" bestFit="1" customWidth="1"/>
    <col min="13074" max="13074" width="4.85546875" customWidth="1"/>
    <col min="13315" max="13315" width="22" bestFit="1" customWidth="1"/>
    <col min="13316" max="13316" width="4.85546875" bestFit="1" customWidth="1"/>
    <col min="13317" max="13317" width="4.85546875" customWidth="1"/>
    <col min="13318" max="13329" width="4.85546875" bestFit="1" customWidth="1"/>
    <col min="13330" max="13330" width="4.85546875" customWidth="1"/>
    <col min="13571" max="13571" width="22" bestFit="1" customWidth="1"/>
    <col min="13572" max="13572" width="4.85546875" bestFit="1" customWidth="1"/>
    <col min="13573" max="13573" width="4.85546875" customWidth="1"/>
    <col min="13574" max="13585" width="4.85546875" bestFit="1" customWidth="1"/>
    <col min="13586" max="13586" width="4.85546875" customWidth="1"/>
    <col min="13827" max="13827" width="22" bestFit="1" customWidth="1"/>
    <col min="13828" max="13828" width="4.85546875" bestFit="1" customWidth="1"/>
    <col min="13829" max="13829" width="4.85546875" customWidth="1"/>
    <col min="13830" max="13841" width="4.85546875" bestFit="1" customWidth="1"/>
    <col min="13842" max="13842" width="4.85546875" customWidth="1"/>
    <col min="14083" max="14083" width="22" bestFit="1" customWidth="1"/>
    <col min="14084" max="14084" width="4.85546875" bestFit="1" customWidth="1"/>
    <col min="14085" max="14085" width="4.85546875" customWidth="1"/>
    <col min="14086" max="14097" width="4.85546875" bestFit="1" customWidth="1"/>
    <col min="14098" max="14098" width="4.85546875" customWidth="1"/>
    <col min="14339" max="14339" width="22" bestFit="1" customWidth="1"/>
    <col min="14340" max="14340" width="4.85546875" bestFit="1" customWidth="1"/>
    <col min="14341" max="14341" width="4.85546875" customWidth="1"/>
    <col min="14342" max="14353" width="4.85546875" bestFit="1" customWidth="1"/>
    <col min="14354" max="14354" width="4.85546875" customWidth="1"/>
    <col min="14595" max="14595" width="22" bestFit="1" customWidth="1"/>
    <col min="14596" max="14596" width="4.85546875" bestFit="1" customWidth="1"/>
    <col min="14597" max="14597" width="4.85546875" customWidth="1"/>
    <col min="14598" max="14609" width="4.85546875" bestFit="1" customWidth="1"/>
    <col min="14610" max="14610" width="4.85546875" customWidth="1"/>
    <col min="14851" max="14851" width="22" bestFit="1" customWidth="1"/>
    <col min="14852" max="14852" width="4.85546875" bestFit="1" customWidth="1"/>
    <col min="14853" max="14853" width="4.85546875" customWidth="1"/>
    <col min="14854" max="14865" width="4.85546875" bestFit="1" customWidth="1"/>
    <col min="14866" max="14866" width="4.85546875" customWidth="1"/>
    <col min="15107" max="15107" width="22" bestFit="1" customWidth="1"/>
    <col min="15108" max="15108" width="4.85546875" bestFit="1" customWidth="1"/>
    <col min="15109" max="15109" width="4.85546875" customWidth="1"/>
    <col min="15110" max="15121" width="4.85546875" bestFit="1" customWidth="1"/>
    <col min="15122" max="15122" width="4.85546875" customWidth="1"/>
    <col min="15363" max="15363" width="22" bestFit="1" customWidth="1"/>
    <col min="15364" max="15364" width="4.85546875" bestFit="1" customWidth="1"/>
    <col min="15365" max="15365" width="4.85546875" customWidth="1"/>
    <col min="15366" max="15377" width="4.85546875" bestFit="1" customWidth="1"/>
    <col min="15378" max="15378" width="4.85546875" customWidth="1"/>
    <col min="15619" max="15619" width="22" bestFit="1" customWidth="1"/>
    <col min="15620" max="15620" width="4.85546875" bestFit="1" customWidth="1"/>
    <col min="15621" max="15621" width="4.85546875" customWidth="1"/>
    <col min="15622" max="15633" width="4.85546875" bestFit="1" customWidth="1"/>
    <col min="15634" max="15634" width="4.85546875" customWidth="1"/>
    <col min="15875" max="15875" width="22" bestFit="1" customWidth="1"/>
    <col min="15876" max="15876" width="4.85546875" bestFit="1" customWidth="1"/>
    <col min="15877" max="15877" width="4.85546875" customWidth="1"/>
    <col min="15878" max="15889" width="4.85546875" bestFit="1" customWidth="1"/>
    <col min="15890" max="15890" width="4.85546875" customWidth="1"/>
    <col min="16131" max="16131" width="22" bestFit="1" customWidth="1"/>
    <col min="16132" max="16132" width="4.85546875" bestFit="1" customWidth="1"/>
    <col min="16133" max="16133" width="4.85546875" customWidth="1"/>
    <col min="16134" max="16145" width="4.85546875" bestFit="1" customWidth="1"/>
    <col min="16146" max="16146" width="4.85546875" customWidth="1"/>
  </cols>
  <sheetData>
    <row r="1" spans="1:43" ht="73.5" x14ac:dyDescent="0.25">
      <c r="A1" s="134"/>
      <c r="B1" s="1" t="s">
        <v>1</v>
      </c>
      <c r="C1" s="2" t="s">
        <v>233</v>
      </c>
      <c r="D1" s="2" t="s">
        <v>156</v>
      </c>
      <c r="E1" s="2" t="s">
        <v>234</v>
      </c>
      <c r="F1" s="2" t="s">
        <v>215</v>
      </c>
      <c r="G1" s="2" t="s">
        <v>157</v>
      </c>
      <c r="H1" s="2" t="s">
        <v>4</v>
      </c>
      <c r="I1" s="2" t="s">
        <v>5</v>
      </c>
      <c r="J1" s="2" t="s">
        <v>158</v>
      </c>
      <c r="K1" s="2" t="s">
        <v>159</v>
      </c>
      <c r="L1" s="2" t="s">
        <v>235</v>
      </c>
      <c r="M1" s="2" t="s">
        <v>6</v>
      </c>
      <c r="N1" s="2" t="s">
        <v>248</v>
      </c>
      <c r="O1" s="2" t="s">
        <v>161</v>
      </c>
      <c r="P1" s="2" t="s">
        <v>8</v>
      </c>
      <c r="Q1" s="2" t="s">
        <v>9</v>
      </c>
      <c r="R1" s="2" t="s">
        <v>162</v>
      </c>
      <c r="S1" s="35" t="s">
        <v>236</v>
      </c>
      <c r="T1" s="1" t="s">
        <v>11</v>
      </c>
      <c r="U1" s="1" t="s">
        <v>12</v>
      </c>
      <c r="V1" s="36" t="s">
        <v>237</v>
      </c>
    </row>
    <row r="2" spans="1:43" s="40" customFormat="1" ht="13.5" customHeight="1" x14ac:dyDescent="0.25">
      <c r="A2" s="204">
        <v>1</v>
      </c>
      <c r="B2" s="132" t="s">
        <v>21</v>
      </c>
      <c r="C2" s="37">
        <v>4</v>
      </c>
      <c r="D2" s="37"/>
      <c r="E2" s="37">
        <v>0.9</v>
      </c>
      <c r="F2" s="37"/>
      <c r="G2" s="37"/>
      <c r="H2" s="37">
        <v>0.9</v>
      </c>
      <c r="I2" s="37"/>
      <c r="J2" s="37">
        <v>0.9</v>
      </c>
      <c r="K2" s="37"/>
      <c r="L2" s="37"/>
      <c r="M2" s="37"/>
      <c r="N2" s="37">
        <v>0.9</v>
      </c>
      <c r="O2" s="37">
        <v>0.9</v>
      </c>
      <c r="P2" s="37"/>
      <c r="Q2" s="37"/>
      <c r="R2" s="37">
        <v>0.9</v>
      </c>
      <c r="S2" s="46">
        <f t="shared" ref="S2:S8" si="0">SUM(C2:R2)</f>
        <v>9.4000000000000021</v>
      </c>
      <c r="T2" s="39">
        <v>4</v>
      </c>
      <c r="U2" s="46">
        <f t="shared" ref="U2:U8" si="1">S2-T2</f>
        <v>5.4000000000000021</v>
      </c>
      <c r="V2" s="57">
        <f t="shared" ref="V2:V8" si="2">COUNTBLANK(C2:R2)</f>
        <v>9</v>
      </c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</row>
    <row r="3" spans="1:43" s="40" customFormat="1" ht="13.5" customHeight="1" x14ac:dyDescent="0.25">
      <c r="A3" s="205">
        <v>2</v>
      </c>
      <c r="B3" s="132" t="s">
        <v>208</v>
      </c>
      <c r="C3" s="42">
        <v>0.9</v>
      </c>
      <c r="D3" s="42"/>
      <c r="E3" s="42">
        <v>2</v>
      </c>
      <c r="F3" s="42"/>
      <c r="G3" s="42">
        <v>3</v>
      </c>
      <c r="H3" s="42">
        <v>3</v>
      </c>
      <c r="I3" s="42">
        <v>0.9</v>
      </c>
      <c r="J3" s="42"/>
      <c r="K3" s="42">
        <v>2</v>
      </c>
      <c r="L3" s="42"/>
      <c r="M3" s="42"/>
      <c r="N3" s="42">
        <v>4</v>
      </c>
      <c r="O3" s="42"/>
      <c r="P3" s="42"/>
      <c r="Q3" s="42"/>
      <c r="R3" s="37">
        <v>2</v>
      </c>
      <c r="S3" s="46">
        <f t="shared" si="0"/>
        <v>17.8</v>
      </c>
      <c r="T3" s="39">
        <v>7</v>
      </c>
      <c r="U3" s="46">
        <f t="shared" si="1"/>
        <v>10.8</v>
      </c>
      <c r="V3" s="57">
        <f t="shared" si="2"/>
        <v>8</v>
      </c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</row>
    <row r="4" spans="1:43" s="40" customFormat="1" ht="13.5" customHeight="1" x14ac:dyDescent="0.25">
      <c r="A4" s="204">
        <v>3</v>
      </c>
      <c r="B4" s="132" t="s">
        <v>188</v>
      </c>
      <c r="C4" s="42"/>
      <c r="D4" s="42"/>
      <c r="E4" s="42"/>
      <c r="F4" s="42"/>
      <c r="G4" s="42"/>
      <c r="H4" s="42">
        <v>4</v>
      </c>
      <c r="I4" s="42"/>
      <c r="J4" s="42"/>
      <c r="K4" s="42">
        <v>0.9</v>
      </c>
      <c r="L4" s="42">
        <v>0.9</v>
      </c>
      <c r="M4" s="42"/>
      <c r="N4" s="42">
        <v>2</v>
      </c>
      <c r="O4" s="42"/>
      <c r="P4" s="42"/>
      <c r="Q4" s="42">
        <v>3</v>
      </c>
      <c r="R4" s="37">
        <v>6</v>
      </c>
      <c r="S4" s="46">
        <f t="shared" si="0"/>
        <v>16.8</v>
      </c>
      <c r="T4" s="39"/>
      <c r="U4" s="46">
        <f t="shared" si="1"/>
        <v>16.8</v>
      </c>
      <c r="V4" s="57">
        <f t="shared" si="2"/>
        <v>10</v>
      </c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</row>
    <row r="5" spans="1:43" s="40" customFormat="1" ht="13.5" customHeight="1" x14ac:dyDescent="0.25">
      <c r="A5" s="204">
        <v>4</v>
      </c>
      <c r="B5" s="132" t="s">
        <v>182</v>
      </c>
      <c r="C5" s="37">
        <v>2</v>
      </c>
      <c r="D5" s="37"/>
      <c r="E5" s="37"/>
      <c r="F5" s="37"/>
      <c r="G5" s="37">
        <v>2</v>
      </c>
      <c r="H5" s="37">
        <v>6</v>
      </c>
      <c r="I5" s="37"/>
      <c r="J5" s="37"/>
      <c r="K5" s="37">
        <v>3</v>
      </c>
      <c r="L5" s="37"/>
      <c r="M5" s="37"/>
      <c r="N5" s="37">
        <v>3</v>
      </c>
      <c r="O5" s="37"/>
      <c r="P5" s="37"/>
      <c r="Q5" s="37"/>
      <c r="R5" s="37">
        <v>5</v>
      </c>
      <c r="S5" s="46">
        <f t="shared" si="0"/>
        <v>21</v>
      </c>
      <c r="T5" s="39"/>
      <c r="U5" s="46">
        <f t="shared" si="1"/>
        <v>21</v>
      </c>
      <c r="V5" s="57">
        <f t="shared" si="2"/>
        <v>10</v>
      </c>
    </row>
    <row r="6" spans="1:43" s="40" customFormat="1" ht="13.5" customHeight="1" x14ac:dyDescent="0.25">
      <c r="A6" s="205">
        <v>5</v>
      </c>
      <c r="B6" s="132" t="s">
        <v>61</v>
      </c>
      <c r="C6" s="37">
        <v>3</v>
      </c>
      <c r="D6" s="37"/>
      <c r="E6" s="37">
        <v>3</v>
      </c>
      <c r="F6" s="37"/>
      <c r="G6" s="37"/>
      <c r="H6" s="37">
        <v>5</v>
      </c>
      <c r="I6" s="37"/>
      <c r="J6" s="37"/>
      <c r="K6" s="37"/>
      <c r="L6" s="37"/>
      <c r="M6" s="37"/>
      <c r="N6" s="37">
        <v>5</v>
      </c>
      <c r="O6" s="37"/>
      <c r="P6" s="37"/>
      <c r="Q6" s="37">
        <v>2</v>
      </c>
      <c r="R6" s="37">
        <v>4</v>
      </c>
      <c r="S6" s="46">
        <f t="shared" si="0"/>
        <v>22</v>
      </c>
      <c r="T6" s="39"/>
      <c r="U6" s="46">
        <f t="shared" si="1"/>
        <v>22</v>
      </c>
      <c r="V6" s="57">
        <f t="shared" si="2"/>
        <v>10</v>
      </c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</row>
    <row r="7" spans="1:43" s="40" customFormat="1" ht="13.5" customHeight="1" x14ac:dyDescent="0.25">
      <c r="A7" s="204">
        <v>6</v>
      </c>
      <c r="B7" s="132" t="s">
        <v>38</v>
      </c>
      <c r="C7" s="37">
        <v>5</v>
      </c>
      <c r="D7" s="37"/>
      <c r="E7" s="37">
        <v>5</v>
      </c>
      <c r="F7" s="37"/>
      <c r="G7" s="37"/>
      <c r="H7" s="37">
        <v>7</v>
      </c>
      <c r="I7" s="37"/>
      <c r="J7" s="37"/>
      <c r="K7" s="37"/>
      <c r="L7" s="37">
        <v>3</v>
      </c>
      <c r="M7" s="37"/>
      <c r="N7" s="37"/>
      <c r="O7" s="37"/>
      <c r="P7" s="37">
        <v>2</v>
      </c>
      <c r="Q7" s="37"/>
      <c r="R7" s="37">
        <v>13</v>
      </c>
      <c r="S7" s="46">
        <f t="shared" si="0"/>
        <v>35</v>
      </c>
      <c r="T7" s="39"/>
      <c r="U7" s="46">
        <f t="shared" si="1"/>
        <v>35</v>
      </c>
      <c r="V7" s="57">
        <f t="shared" si="2"/>
        <v>10</v>
      </c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</row>
    <row r="8" spans="1:43" s="40" customFormat="1" ht="13.5" customHeight="1" x14ac:dyDescent="0.25">
      <c r="A8" s="204">
        <v>7</v>
      </c>
      <c r="B8" s="132" t="s">
        <v>128</v>
      </c>
      <c r="C8" s="37">
        <v>9</v>
      </c>
      <c r="D8" s="37"/>
      <c r="E8" s="37">
        <v>7</v>
      </c>
      <c r="F8" s="37"/>
      <c r="G8" s="37"/>
      <c r="H8" s="37">
        <v>9</v>
      </c>
      <c r="I8" s="37"/>
      <c r="J8" s="37"/>
      <c r="K8" s="37">
        <v>7</v>
      </c>
      <c r="L8" s="37"/>
      <c r="M8" s="37"/>
      <c r="N8" s="37"/>
      <c r="O8" s="37">
        <v>2</v>
      </c>
      <c r="P8" s="37"/>
      <c r="Q8" s="37">
        <v>5</v>
      </c>
      <c r="R8" s="37">
        <v>10</v>
      </c>
      <c r="S8" s="46">
        <f t="shared" si="0"/>
        <v>49</v>
      </c>
      <c r="T8" s="39">
        <v>10</v>
      </c>
      <c r="U8" s="46">
        <f t="shared" si="1"/>
        <v>39</v>
      </c>
      <c r="V8" s="57">
        <f t="shared" si="2"/>
        <v>9</v>
      </c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</row>
    <row r="9" spans="1:43" s="40" customFormat="1" ht="13.5" customHeight="1" x14ac:dyDescent="0.25">
      <c r="B9" s="134"/>
      <c r="R9" s="134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</row>
    <row r="10" spans="1:43" s="40" customFormat="1" ht="13.5" customHeight="1" x14ac:dyDescent="0.25">
      <c r="A10" s="133"/>
      <c r="B10" s="43" t="s">
        <v>178</v>
      </c>
      <c r="C10" s="135"/>
      <c r="D10" s="135">
        <v>0.9</v>
      </c>
      <c r="E10" s="135"/>
      <c r="F10" s="135">
        <v>4</v>
      </c>
      <c r="G10" s="135"/>
      <c r="H10" s="135">
        <v>2</v>
      </c>
      <c r="I10" s="135"/>
      <c r="J10" s="135"/>
      <c r="K10" s="135">
        <v>4</v>
      </c>
      <c r="L10" s="135"/>
      <c r="M10" s="135"/>
      <c r="N10" s="135"/>
      <c r="O10" s="135"/>
      <c r="P10" s="135"/>
      <c r="Q10" s="135"/>
      <c r="R10" s="135">
        <v>3</v>
      </c>
      <c r="S10" s="46">
        <f>SUM(C10:R10)</f>
        <v>13.9</v>
      </c>
      <c r="T10" s="39"/>
      <c r="U10" s="46">
        <f>S10-T10</f>
        <v>13.9</v>
      </c>
      <c r="V10" s="57">
        <f>COUNTBLANK(C10:R10)</f>
        <v>11</v>
      </c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</row>
    <row r="11" spans="1:43" s="40" customFormat="1" ht="13.5" customHeight="1" x14ac:dyDescent="0.25">
      <c r="A11" s="133"/>
      <c r="B11" s="43" t="s">
        <v>89</v>
      </c>
      <c r="C11" s="135"/>
      <c r="D11" s="135">
        <v>7</v>
      </c>
      <c r="E11" s="135"/>
      <c r="F11" s="135">
        <v>2</v>
      </c>
      <c r="G11" s="135"/>
      <c r="H11" s="135"/>
      <c r="I11" s="135">
        <v>4</v>
      </c>
      <c r="J11" s="135"/>
      <c r="K11" s="135"/>
      <c r="L11" s="135"/>
      <c r="M11" s="135"/>
      <c r="N11" s="135"/>
      <c r="O11" s="135"/>
      <c r="P11" s="135"/>
      <c r="Q11" s="135">
        <v>7</v>
      </c>
      <c r="R11" s="135">
        <v>11</v>
      </c>
      <c r="S11" s="46">
        <f>SUM(C11:R11)</f>
        <v>31</v>
      </c>
      <c r="T11" s="39"/>
      <c r="U11" s="46">
        <f>S11-T11</f>
        <v>31</v>
      </c>
      <c r="V11" s="57">
        <f>COUNTBLANK(C11:R11)</f>
        <v>11</v>
      </c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</row>
    <row r="12" spans="1:43" s="40" customFormat="1" ht="13.5" customHeight="1" x14ac:dyDescent="0.25">
      <c r="B12" s="134"/>
      <c r="R12" s="134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</row>
    <row r="13" spans="1:43" s="40" customFormat="1" ht="13.5" customHeight="1" x14ac:dyDescent="0.25">
      <c r="A13" s="133"/>
      <c r="B13" s="132" t="s">
        <v>148</v>
      </c>
      <c r="C13" s="136"/>
      <c r="D13" s="136"/>
      <c r="E13" s="136"/>
      <c r="F13" s="136"/>
      <c r="G13" s="136"/>
      <c r="H13" s="136"/>
      <c r="I13" s="136">
        <v>3</v>
      </c>
      <c r="J13" s="136"/>
      <c r="K13" s="136"/>
      <c r="L13" s="136"/>
      <c r="M13" s="136">
        <v>0.9</v>
      </c>
      <c r="N13" s="136"/>
      <c r="O13" s="136"/>
      <c r="P13" s="136"/>
      <c r="Q13" s="136">
        <v>4</v>
      </c>
      <c r="R13" s="136">
        <v>7</v>
      </c>
      <c r="S13" s="38">
        <f>SUM(C13:Q13)</f>
        <v>7.9</v>
      </c>
      <c r="T13" s="39"/>
      <c r="U13" s="39">
        <f>S13-T13</f>
        <v>7.9</v>
      </c>
      <c r="V13" s="57">
        <f>COUNTBLANK(C13:R13)</f>
        <v>12</v>
      </c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</row>
    <row r="14" spans="1:43" s="40" customFormat="1" ht="13.5" customHeight="1" x14ac:dyDescent="0.25">
      <c r="A14" s="133"/>
      <c r="B14" s="132" t="s">
        <v>104</v>
      </c>
      <c r="C14" s="136"/>
      <c r="D14" s="136">
        <v>5</v>
      </c>
      <c r="E14" s="136"/>
      <c r="F14" s="136">
        <v>3</v>
      </c>
      <c r="G14" s="136">
        <v>4</v>
      </c>
      <c r="H14" s="136"/>
      <c r="I14" s="136"/>
      <c r="J14" s="136"/>
      <c r="K14" s="136"/>
      <c r="L14" s="136"/>
      <c r="M14" s="136"/>
      <c r="N14" s="136"/>
      <c r="O14" s="136"/>
      <c r="P14" s="136"/>
      <c r="Q14" s="136"/>
      <c r="R14" s="136">
        <v>12</v>
      </c>
      <c r="S14" s="38">
        <f>SUM(C14:Q14)</f>
        <v>12</v>
      </c>
      <c r="T14" s="39"/>
      <c r="U14" s="39">
        <f>S14-T14</f>
        <v>12</v>
      </c>
      <c r="V14" s="57">
        <f>COUNTBLANK(C14:R14)</f>
        <v>12</v>
      </c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</row>
    <row r="15" spans="1:43" s="40" customFormat="1" ht="13.5" customHeight="1" x14ac:dyDescent="0.25">
      <c r="A15" s="133"/>
      <c r="B15" s="132" t="s">
        <v>240</v>
      </c>
      <c r="C15" s="136"/>
      <c r="D15" s="136">
        <v>4</v>
      </c>
      <c r="E15" s="136"/>
      <c r="F15" s="136"/>
      <c r="G15" s="136"/>
      <c r="H15" s="136">
        <v>8</v>
      </c>
      <c r="I15" s="136"/>
      <c r="J15" s="136">
        <v>2</v>
      </c>
      <c r="K15" s="136"/>
      <c r="L15" s="136"/>
      <c r="M15" s="136"/>
      <c r="N15" s="136"/>
      <c r="O15" s="136"/>
      <c r="P15" s="136"/>
      <c r="Q15" s="136"/>
      <c r="R15" s="136">
        <v>9</v>
      </c>
      <c r="S15" s="38">
        <f>SUM(C15:Q15)</f>
        <v>14</v>
      </c>
      <c r="T15" s="39"/>
      <c r="U15" s="39">
        <f>S15-T15</f>
        <v>14</v>
      </c>
      <c r="V15" s="57">
        <f>COUNTBLANK(C15:R15)</f>
        <v>12</v>
      </c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</row>
    <row r="16" spans="1:43" s="40" customFormat="1" ht="13.5" customHeight="1" x14ac:dyDescent="0.25">
      <c r="A16" s="133"/>
      <c r="B16" s="132" t="s">
        <v>179</v>
      </c>
      <c r="C16" s="136"/>
      <c r="D16" s="136"/>
      <c r="E16" s="136">
        <v>6</v>
      </c>
      <c r="F16" s="136"/>
      <c r="G16" s="136"/>
      <c r="H16" s="136"/>
      <c r="I16" s="136">
        <v>7</v>
      </c>
      <c r="J16" s="136"/>
      <c r="K16" s="136">
        <v>6</v>
      </c>
      <c r="L16" s="136"/>
      <c r="M16" s="136"/>
      <c r="N16" s="136"/>
      <c r="O16" s="136"/>
      <c r="P16" s="136"/>
      <c r="Q16" s="136"/>
      <c r="R16" s="136">
        <v>14</v>
      </c>
      <c r="S16" s="46">
        <f>SUM(C16:R16)</f>
        <v>33</v>
      </c>
      <c r="T16" s="39"/>
      <c r="U16" s="46">
        <f>S16-T16</f>
        <v>33</v>
      </c>
      <c r="V16" s="57">
        <f>COUNTBLANK(C16:R16)</f>
        <v>12</v>
      </c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</row>
    <row r="17" spans="1:43" s="40" customFormat="1" ht="13.5" customHeight="1" x14ac:dyDescent="0.25">
      <c r="A17" s="15"/>
      <c r="B17" s="132" t="s">
        <v>120</v>
      </c>
      <c r="C17" s="136">
        <v>10</v>
      </c>
      <c r="D17" s="136"/>
      <c r="E17" s="136">
        <v>8</v>
      </c>
      <c r="F17" s="136"/>
      <c r="G17" s="136"/>
      <c r="H17" s="136"/>
      <c r="I17" s="136"/>
      <c r="J17" s="136"/>
      <c r="K17" s="136"/>
      <c r="L17" s="136"/>
      <c r="M17" s="136"/>
      <c r="N17" s="136"/>
      <c r="O17" s="136"/>
      <c r="P17" s="136"/>
      <c r="Q17" s="136">
        <v>11</v>
      </c>
      <c r="R17" s="136">
        <v>18</v>
      </c>
      <c r="S17" s="38">
        <f>SUM(C17:Q17)</f>
        <v>29</v>
      </c>
      <c r="T17" s="39"/>
      <c r="U17" s="39">
        <f>S17-T17</f>
        <v>29</v>
      </c>
      <c r="V17" s="57">
        <f>COUNTBLANK(C17:R17)</f>
        <v>12</v>
      </c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</row>
    <row r="18" spans="1:43" s="40" customFormat="1" ht="13.5" customHeight="1" x14ac:dyDescent="0.25">
      <c r="B18" s="134"/>
      <c r="R18" s="134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</row>
    <row r="19" spans="1:43" s="134" customFormat="1" ht="13.5" customHeight="1" x14ac:dyDescent="0.25">
      <c r="A19" s="133"/>
      <c r="B19" s="43" t="s">
        <v>195</v>
      </c>
      <c r="C19" s="175"/>
      <c r="D19" s="175"/>
      <c r="E19" s="175"/>
      <c r="F19" s="175">
        <v>0.9</v>
      </c>
      <c r="G19" s="175"/>
      <c r="H19" s="175"/>
      <c r="I19" s="175"/>
      <c r="J19" s="175"/>
      <c r="K19" s="175"/>
      <c r="L19" s="175"/>
      <c r="M19" s="175"/>
      <c r="N19" s="175"/>
      <c r="O19" s="175"/>
      <c r="P19" s="175">
        <v>0.9</v>
      </c>
      <c r="Q19" s="175">
        <v>0.9</v>
      </c>
      <c r="R19" s="175"/>
      <c r="S19" s="46">
        <f>SUM(C19:R19)</f>
        <v>2.7</v>
      </c>
      <c r="T19" s="39"/>
      <c r="U19" s="46">
        <f>S19-T19</f>
        <v>2.7</v>
      </c>
      <c r="V19" s="57">
        <f>COUNTBLANK(C19:R19)</f>
        <v>13</v>
      </c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</row>
    <row r="20" spans="1:43" s="45" customFormat="1" ht="13.5" customHeight="1" x14ac:dyDescent="0.25">
      <c r="A20" s="133"/>
      <c r="B20" s="43" t="s">
        <v>196</v>
      </c>
      <c r="C20" s="175"/>
      <c r="D20" s="175"/>
      <c r="E20" s="175"/>
      <c r="F20" s="175">
        <v>5</v>
      </c>
      <c r="G20" s="175"/>
      <c r="H20" s="175"/>
      <c r="I20" s="175">
        <v>6</v>
      </c>
      <c r="J20" s="175"/>
      <c r="K20" s="175"/>
      <c r="L20" s="175"/>
      <c r="M20" s="175"/>
      <c r="N20" s="175"/>
      <c r="O20" s="175">
        <v>3</v>
      </c>
      <c r="P20" s="175"/>
      <c r="Q20" s="175"/>
      <c r="R20" s="175"/>
      <c r="S20" s="38">
        <f>SUM(C20:Q20)</f>
        <v>14</v>
      </c>
      <c r="T20" s="39"/>
      <c r="U20" s="39">
        <f>S20-T20</f>
        <v>14</v>
      </c>
      <c r="V20" s="57">
        <f>COUNTBLANK(C20:R20)</f>
        <v>13</v>
      </c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</row>
    <row r="21" spans="1:43" ht="15.75" x14ac:dyDescent="0.25">
      <c r="A21" s="15"/>
      <c r="B21" s="43" t="s">
        <v>55</v>
      </c>
      <c r="C21" s="176">
        <v>7</v>
      </c>
      <c r="D21" s="175"/>
      <c r="E21" s="175"/>
      <c r="F21" s="175"/>
      <c r="G21" s="175"/>
      <c r="H21" s="175"/>
      <c r="I21" s="175">
        <v>8</v>
      </c>
      <c r="J21" s="175"/>
      <c r="K21" s="175"/>
      <c r="L21" s="175"/>
      <c r="M21" s="175"/>
      <c r="N21" s="175"/>
      <c r="O21" s="175"/>
      <c r="P21" s="175"/>
      <c r="Q21" s="175"/>
      <c r="R21" s="175">
        <v>8</v>
      </c>
      <c r="S21" s="46">
        <f>SUM(C21:R21)</f>
        <v>23</v>
      </c>
      <c r="T21" s="39"/>
      <c r="U21" s="46">
        <f>S21-T21</f>
        <v>23</v>
      </c>
      <c r="V21" s="57">
        <f>COUNTBLANK(C21:R21)</f>
        <v>13</v>
      </c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  <c r="AH21" s="40"/>
      <c r="AI21" s="40"/>
      <c r="AJ21" s="40"/>
      <c r="AK21" s="40"/>
      <c r="AL21" s="40"/>
      <c r="AM21" s="40"/>
      <c r="AN21" s="40"/>
      <c r="AO21" s="40"/>
      <c r="AP21" s="40"/>
      <c r="AQ21" s="40"/>
    </row>
    <row r="22" spans="1:43" ht="15.75" x14ac:dyDescent="0.25">
      <c r="A22" s="15"/>
      <c r="B22" s="43" t="s">
        <v>205</v>
      </c>
      <c r="C22" s="175">
        <v>6</v>
      </c>
      <c r="D22" s="175"/>
      <c r="E22" s="175"/>
      <c r="F22" s="175"/>
      <c r="G22" s="175"/>
      <c r="H22" s="175"/>
      <c r="I22" s="175"/>
      <c r="J22" s="175"/>
      <c r="K22" s="175"/>
      <c r="L22" s="175"/>
      <c r="M22" s="175"/>
      <c r="N22" s="175"/>
      <c r="O22" s="175"/>
      <c r="P22" s="175"/>
      <c r="Q22" s="175">
        <v>10</v>
      </c>
      <c r="R22" s="175">
        <v>16</v>
      </c>
      <c r="S22" s="46">
        <f>SUM(C22:R22)</f>
        <v>32</v>
      </c>
      <c r="T22" s="39"/>
      <c r="U22" s="46">
        <f>S22-T22</f>
        <v>32</v>
      </c>
      <c r="V22" s="57">
        <f>COUNTBLANK(C22:R22)</f>
        <v>13</v>
      </c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  <c r="AH22" s="40"/>
      <c r="AI22" s="40"/>
      <c r="AJ22" s="40"/>
      <c r="AK22" s="40"/>
      <c r="AL22" s="40"/>
      <c r="AM22" s="40"/>
      <c r="AN22" s="40"/>
      <c r="AO22" s="40"/>
      <c r="AP22" s="40"/>
      <c r="AQ22" s="40"/>
    </row>
    <row r="23" spans="1:43" x14ac:dyDescent="0.25">
      <c r="B23" s="9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40"/>
      <c r="AL23" s="40"/>
      <c r="AM23" s="40"/>
      <c r="AN23" s="40"/>
      <c r="AO23" s="40"/>
      <c r="AP23" s="40"/>
      <c r="AQ23" s="40" t="e">
        <f>COUNTBLANK(#REF!)</f>
        <v>#REF!</v>
      </c>
    </row>
    <row r="24" spans="1:43" ht="15.75" x14ac:dyDescent="0.25">
      <c r="A24" s="44"/>
      <c r="B24" s="139" t="s">
        <v>207</v>
      </c>
      <c r="C24" s="137"/>
      <c r="D24" s="137"/>
      <c r="E24" s="137"/>
      <c r="F24" s="137"/>
      <c r="G24" s="137"/>
      <c r="H24" s="137"/>
      <c r="I24" s="137">
        <v>5</v>
      </c>
      <c r="J24" s="137"/>
      <c r="K24" s="137"/>
      <c r="L24" s="137"/>
      <c r="M24" s="137">
        <v>2</v>
      </c>
      <c r="N24" s="137"/>
      <c r="O24" s="137"/>
      <c r="P24" s="137"/>
      <c r="Q24" s="137"/>
      <c r="R24" s="137"/>
      <c r="S24" s="38">
        <f>SUM(C24:Q24)</f>
        <v>7</v>
      </c>
      <c r="T24" s="39"/>
      <c r="U24" s="39">
        <f t="shared" ref="U24:U30" si="3">S24-T24</f>
        <v>7</v>
      </c>
      <c r="V24" s="57">
        <f t="shared" ref="V24:V30" si="4">COUNTBLANK(C24:R24)</f>
        <v>14</v>
      </c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40"/>
      <c r="AL24" s="40"/>
      <c r="AM24" s="40"/>
      <c r="AN24" s="40"/>
      <c r="AO24" s="40"/>
      <c r="AP24" s="40"/>
      <c r="AQ24" s="40"/>
    </row>
    <row r="25" spans="1:43" ht="15.75" x14ac:dyDescent="0.25">
      <c r="A25" s="15"/>
      <c r="B25" s="139" t="s">
        <v>174</v>
      </c>
      <c r="C25" s="137"/>
      <c r="D25" s="137">
        <v>3</v>
      </c>
      <c r="E25" s="137"/>
      <c r="F25" s="137"/>
      <c r="G25" s="137">
        <v>5</v>
      </c>
      <c r="H25" s="137"/>
      <c r="I25" s="137"/>
      <c r="J25" s="137"/>
      <c r="K25" s="137"/>
      <c r="L25" s="137"/>
      <c r="M25" s="137"/>
      <c r="N25" s="137"/>
      <c r="O25" s="137"/>
      <c r="P25" s="137"/>
      <c r="Q25" s="137"/>
      <c r="R25" s="137"/>
      <c r="S25" s="38">
        <f>SUM(C25:Q25)</f>
        <v>8</v>
      </c>
      <c r="T25" s="39"/>
      <c r="U25" s="39">
        <f t="shared" si="3"/>
        <v>8</v>
      </c>
      <c r="V25" s="57">
        <f t="shared" si="4"/>
        <v>14</v>
      </c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</row>
    <row r="26" spans="1:43" ht="15.75" x14ac:dyDescent="0.25">
      <c r="A26" s="44"/>
      <c r="B26" s="139" t="s">
        <v>193</v>
      </c>
      <c r="C26" s="137"/>
      <c r="D26" s="137"/>
      <c r="E26" s="137"/>
      <c r="F26" s="137"/>
      <c r="G26" s="137"/>
      <c r="H26" s="137"/>
      <c r="I26" s="137"/>
      <c r="J26" s="137"/>
      <c r="K26" s="137"/>
      <c r="L26" s="137">
        <v>2</v>
      </c>
      <c r="M26" s="137"/>
      <c r="N26" s="137"/>
      <c r="O26" s="137"/>
      <c r="P26" s="137"/>
      <c r="Q26" s="137">
        <v>6</v>
      </c>
      <c r="R26" s="137"/>
      <c r="S26" s="46">
        <f>SUM(C26:R26)</f>
        <v>8</v>
      </c>
      <c r="T26" s="39"/>
      <c r="U26" s="46">
        <f t="shared" si="3"/>
        <v>8</v>
      </c>
      <c r="V26" s="57">
        <f t="shared" si="4"/>
        <v>14</v>
      </c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40"/>
      <c r="AL26" s="40"/>
      <c r="AM26" s="40"/>
      <c r="AN26" s="40"/>
      <c r="AO26" s="40"/>
      <c r="AP26" s="40"/>
      <c r="AQ26" s="40"/>
    </row>
    <row r="27" spans="1:43" ht="15.75" x14ac:dyDescent="0.25">
      <c r="A27" s="44"/>
      <c r="B27" s="139" t="s">
        <v>213</v>
      </c>
      <c r="C27" s="137"/>
      <c r="D27" s="137"/>
      <c r="E27" s="137"/>
      <c r="F27" s="137">
        <v>6</v>
      </c>
      <c r="G27" s="137"/>
      <c r="H27" s="137"/>
      <c r="I27" s="137"/>
      <c r="J27" s="137"/>
      <c r="K27" s="137"/>
      <c r="L27" s="137"/>
      <c r="M27" s="137"/>
      <c r="N27" s="137"/>
      <c r="O27" s="137"/>
      <c r="P27" s="137">
        <v>3</v>
      </c>
      <c r="Q27" s="137"/>
      <c r="R27" s="137"/>
      <c r="S27" s="38">
        <f t="shared" ref="S27:S28" si="5">SUM(C27:Q27)</f>
        <v>9</v>
      </c>
      <c r="T27" s="39"/>
      <c r="U27" s="39">
        <f t="shared" si="3"/>
        <v>9</v>
      </c>
      <c r="V27" s="57">
        <f t="shared" si="4"/>
        <v>14</v>
      </c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</row>
    <row r="28" spans="1:43" ht="15.75" x14ac:dyDescent="0.25">
      <c r="A28" s="31"/>
      <c r="B28" s="139" t="s">
        <v>180</v>
      </c>
      <c r="C28" s="137"/>
      <c r="D28" s="137"/>
      <c r="E28" s="137"/>
      <c r="F28" s="137"/>
      <c r="G28" s="137"/>
      <c r="H28" s="137"/>
      <c r="I28" s="137"/>
      <c r="J28" s="137"/>
      <c r="K28" s="137"/>
      <c r="L28" s="137"/>
      <c r="M28" s="137"/>
      <c r="N28" s="137">
        <v>6</v>
      </c>
      <c r="O28" s="137"/>
      <c r="P28" s="137"/>
      <c r="Q28" s="137">
        <v>9</v>
      </c>
      <c r="R28" s="137"/>
      <c r="S28" s="38">
        <f t="shared" si="5"/>
        <v>15</v>
      </c>
      <c r="T28" s="39"/>
      <c r="U28" s="46">
        <f t="shared" si="3"/>
        <v>15</v>
      </c>
      <c r="V28" s="57">
        <f t="shared" si="4"/>
        <v>14</v>
      </c>
    </row>
    <row r="29" spans="1:43" ht="15.75" x14ac:dyDescent="0.25">
      <c r="A29" s="15"/>
      <c r="B29" s="139" t="s">
        <v>198</v>
      </c>
      <c r="C29" s="137"/>
      <c r="D29" s="137"/>
      <c r="E29" s="137"/>
      <c r="F29" s="137"/>
      <c r="G29" s="137"/>
      <c r="H29" s="137"/>
      <c r="I29" s="137">
        <v>2</v>
      </c>
      <c r="J29" s="137"/>
      <c r="K29" s="137"/>
      <c r="L29" s="137"/>
      <c r="M29" s="137"/>
      <c r="N29" s="137"/>
      <c r="O29" s="137"/>
      <c r="P29" s="137"/>
      <c r="Q29" s="137"/>
      <c r="R29" s="137">
        <v>15</v>
      </c>
      <c r="S29" s="46">
        <f t="shared" ref="S29" si="6">SUM(C29:R29)</f>
        <v>17</v>
      </c>
      <c r="T29" s="39"/>
      <c r="U29" s="46">
        <f t="shared" si="3"/>
        <v>17</v>
      </c>
      <c r="V29" s="57">
        <f t="shared" si="4"/>
        <v>14</v>
      </c>
    </row>
    <row r="30" spans="1:43" ht="15.75" x14ac:dyDescent="0.25">
      <c r="A30" s="15"/>
      <c r="B30" s="139" t="s">
        <v>251</v>
      </c>
      <c r="C30" s="137"/>
      <c r="D30" s="137"/>
      <c r="E30" s="137"/>
      <c r="F30" s="137"/>
      <c r="G30" s="137"/>
      <c r="H30" s="137"/>
      <c r="I30" s="137"/>
      <c r="J30" s="137"/>
      <c r="K30" s="137">
        <v>5</v>
      </c>
      <c r="L30" s="137"/>
      <c r="M30" s="137"/>
      <c r="N30" s="137"/>
      <c r="O30" s="137"/>
      <c r="P30" s="137"/>
      <c r="Q30" s="137"/>
      <c r="R30" s="137">
        <v>17</v>
      </c>
      <c r="S30" s="38">
        <f>SUM(C30:R30)</f>
        <v>22</v>
      </c>
      <c r="T30" s="39"/>
      <c r="U30" s="39">
        <f t="shared" si="3"/>
        <v>22</v>
      </c>
      <c r="V30" s="57">
        <f t="shared" si="4"/>
        <v>14</v>
      </c>
    </row>
    <row r="31" spans="1:43" x14ac:dyDescent="0.25">
      <c r="B31" s="9"/>
    </row>
    <row r="32" spans="1:43" ht="15.75" x14ac:dyDescent="0.25">
      <c r="A32" s="15"/>
      <c r="B32" s="139" t="s">
        <v>27</v>
      </c>
      <c r="C32" s="201"/>
      <c r="D32" s="201"/>
      <c r="E32" s="201"/>
      <c r="F32" s="201"/>
      <c r="G32" s="201">
        <v>0.9</v>
      </c>
      <c r="H32" s="201"/>
      <c r="I32" s="201"/>
      <c r="J32" s="201"/>
      <c r="K32" s="201"/>
      <c r="L32" s="201"/>
      <c r="M32" s="201"/>
      <c r="N32" s="201"/>
      <c r="O32" s="201"/>
      <c r="P32" s="201"/>
      <c r="Q32" s="201"/>
      <c r="R32" s="201"/>
      <c r="S32" s="38">
        <f>SUM(C32:Q32)</f>
        <v>0.9</v>
      </c>
      <c r="T32" s="39"/>
      <c r="U32" s="39">
        <f t="shared" ref="U32:U39" si="7">S32-T32</f>
        <v>0.9</v>
      </c>
      <c r="V32" s="57">
        <f t="shared" ref="V32:V39" si="8">COUNTBLANK(C32:R32)</f>
        <v>15</v>
      </c>
    </row>
    <row r="33" spans="1:43" ht="15.75" x14ac:dyDescent="0.25">
      <c r="A33" s="15"/>
      <c r="B33" s="139" t="s">
        <v>169</v>
      </c>
      <c r="C33" s="201"/>
      <c r="D33" s="201">
        <v>2</v>
      </c>
      <c r="E33" s="201"/>
      <c r="F33" s="201"/>
      <c r="G33" s="201"/>
      <c r="H33" s="201"/>
      <c r="I33" s="201"/>
      <c r="J33" s="201"/>
      <c r="K33" s="201"/>
      <c r="L33" s="201"/>
      <c r="M33" s="201"/>
      <c r="N33" s="201"/>
      <c r="O33" s="201"/>
      <c r="P33" s="201"/>
      <c r="Q33" s="201"/>
      <c r="R33" s="201"/>
      <c r="S33" s="46">
        <f t="shared" ref="S33:S39" si="9">SUM(C33:R33)</f>
        <v>2</v>
      </c>
      <c r="T33" s="39"/>
      <c r="U33" s="46">
        <f t="shared" si="7"/>
        <v>2</v>
      </c>
      <c r="V33" s="57">
        <f t="shared" si="8"/>
        <v>15</v>
      </c>
    </row>
    <row r="34" spans="1:43" ht="15.75" x14ac:dyDescent="0.25">
      <c r="A34" s="15"/>
      <c r="B34" s="139" t="s">
        <v>203</v>
      </c>
      <c r="C34" s="201"/>
      <c r="D34" s="201"/>
      <c r="E34" s="201">
        <v>4</v>
      </c>
      <c r="F34" s="201"/>
      <c r="G34" s="201"/>
      <c r="H34" s="201"/>
      <c r="I34" s="201"/>
      <c r="J34" s="201"/>
      <c r="K34" s="201"/>
      <c r="L34" s="201"/>
      <c r="M34" s="201"/>
      <c r="N34" s="201"/>
      <c r="O34" s="201"/>
      <c r="P34" s="201"/>
      <c r="Q34" s="201"/>
      <c r="R34" s="201"/>
      <c r="S34" s="46">
        <f t="shared" si="9"/>
        <v>4</v>
      </c>
      <c r="T34" s="39"/>
      <c r="U34" s="46">
        <f t="shared" si="7"/>
        <v>4</v>
      </c>
      <c r="V34" s="57">
        <f t="shared" si="8"/>
        <v>15</v>
      </c>
    </row>
    <row r="35" spans="1:43" ht="15.75" x14ac:dyDescent="0.25">
      <c r="A35" s="15"/>
      <c r="B35" s="139" t="s">
        <v>175</v>
      </c>
      <c r="C35" s="201"/>
      <c r="D35" s="201">
        <v>6</v>
      </c>
      <c r="E35" s="201"/>
      <c r="F35" s="201"/>
      <c r="G35" s="201"/>
      <c r="H35" s="201"/>
      <c r="I35" s="201"/>
      <c r="J35" s="201"/>
      <c r="K35" s="201"/>
      <c r="L35" s="201"/>
      <c r="M35" s="201"/>
      <c r="N35" s="201"/>
      <c r="O35" s="201"/>
      <c r="P35" s="201"/>
      <c r="Q35" s="201"/>
      <c r="R35" s="201"/>
      <c r="S35" s="46">
        <f t="shared" si="9"/>
        <v>6</v>
      </c>
      <c r="T35" s="39"/>
      <c r="U35" s="46">
        <f t="shared" si="7"/>
        <v>6</v>
      </c>
      <c r="V35" s="57">
        <f t="shared" si="8"/>
        <v>15</v>
      </c>
    </row>
    <row r="36" spans="1:43" ht="15.75" x14ac:dyDescent="0.25">
      <c r="A36" s="15"/>
      <c r="B36" s="139" t="s">
        <v>194</v>
      </c>
      <c r="C36" s="201"/>
      <c r="D36" s="201"/>
      <c r="E36" s="201"/>
      <c r="F36" s="201"/>
      <c r="G36" s="201">
        <v>6</v>
      </c>
      <c r="H36" s="201"/>
      <c r="I36" s="201"/>
      <c r="J36" s="201"/>
      <c r="K36" s="201"/>
      <c r="L36" s="201"/>
      <c r="M36" s="201"/>
      <c r="N36" s="201"/>
      <c r="O36" s="201"/>
      <c r="P36" s="201"/>
      <c r="Q36" s="201"/>
      <c r="R36" s="201"/>
      <c r="S36" s="46">
        <f t="shared" si="9"/>
        <v>6</v>
      </c>
      <c r="T36" s="39"/>
      <c r="U36" s="46">
        <f t="shared" si="7"/>
        <v>6</v>
      </c>
      <c r="V36" s="57">
        <f t="shared" si="8"/>
        <v>15</v>
      </c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0"/>
    </row>
    <row r="37" spans="1:43" ht="15.75" x14ac:dyDescent="0.25">
      <c r="A37" s="15"/>
      <c r="B37" s="139" t="s">
        <v>184</v>
      </c>
      <c r="C37" s="201">
        <v>8</v>
      </c>
      <c r="D37" s="201"/>
      <c r="E37" s="201"/>
      <c r="F37" s="201"/>
      <c r="G37" s="201"/>
      <c r="H37" s="201"/>
      <c r="I37" s="201"/>
      <c r="J37" s="201"/>
      <c r="K37" s="201"/>
      <c r="L37" s="201"/>
      <c r="M37" s="201"/>
      <c r="N37" s="201"/>
      <c r="O37" s="201"/>
      <c r="P37" s="201"/>
      <c r="Q37" s="201"/>
      <c r="R37" s="201"/>
      <c r="S37" s="46">
        <f t="shared" si="9"/>
        <v>8</v>
      </c>
      <c r="T37" s="39"/>
      <c r="U37" s="46">
        <f t="shared" si="7"/>
        <v>8</v>
      </c>
      <c r="V37" s="57">
        <f t="shared" si="8"/>
        <v>15</v>
      </c>
    </row>
    <row r="38" spans="1:43" ht="15.75" x14ac:dyDescent="0.25">
      <c r="A38" s="15"/>
      <c r="B38" s="139" t="s">
        <v>186</v>
      </c>
      <c r="C38" s="201"/>
      <c r="D38" s="201"/>
      <c r="E38" s="201"/>
      <c r="F38" s="201"/>
      <c r="G38" s="201"/>
      <c r="H38" s="201"/>
      <c r="I38" s="201"/>
      <c r="J38" s="201"/>
      <c r="K38" s="201"/>
      <c r="L38" s="201"/>
      <c r="M38" s="201"/>
      <c r="N38" s="201"/>
      <c r="O38" s="201"/>
      <c r="P38" s="201"/>
      <c r="Q38" s="201">
        <v>8</v>
      </c>
      <c r="R38" s="201"/>
      <c r="S38" s="46">
        <f t="shared" si="9"/>
        <v>8</v>
      </c>
      <c r="T38" s="39"/>
      <c r="U38" s="46">
        <f t="shared" si="7"/>
        <v>8</v>
      </c>
      <c r="V38" s="57">
        <f t="shared" si="8"/>
        <v>15</v>
      </c>
    </row>
    <row r="39" spans="1:43" ht="15.75" x14ac:dyDescent="0.25">
      <c r="A39" s="15"/>
      <c r="B39" s="139" t="s">
        <v>130</v>
      </c>
      <c r="C39" s="201"/>
      <c r="D39" s="201"/>
      <c r="E39" s="201"/>
      <c r="F39" s="201"/>
      <c r="G39" s="201"/>
      <c r="H39" s="201"/>
      <c r="I39" s="201"/>
      <c r="J39" s="201"/>
      <c r="K39" s="201"/>
      <c r="L39" s="201"/>
      <c r="M39" s="201"/>
      <c r="N39" s="201"/>
      <c r="O39" s="201"/>
      <c r="P39" s="201"/>
      <c r="Q39" s="201"/>
      <c r="R39" s="201">
        <v>19</v>
      </c>
      <c r="S39" s="46">
        <f t="shared" si="9"/>
        <v>19</v>
      </c>
      <c r="T39" s="39"/>
      <c r="U39" s="39">
        <f t="shared" si="7"/>
        <v>19</v>
      </c>
      <c r="V39" s="57">
        <f t="shared" si="8"/>
        <v>15</v>
      </c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0"/>
      <c r="AH39" s="40"/>
      <c r="AI39" s="40"/>
      <c r="AJ39" s="40"/>
      <c r="AK39" s="40"/>
      <c r="AL39" s="40"/>
      <c r="AM39" s="40"/>
      <c r="AN39" s="40"/>
      <c r="AO39" s="40"/>
      <c r="AP39" s="40"/>
      <c r="AQ39" s="40"/>
    </row>
    <row r="40" spans="1:43" x14ac:dyDescent="0.25">
      <c r="B40" s="188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40"/>
      <c r="AH40" s="40"/>
      <c r="AI40" s="40"/>
      <c r="AJ40" s="40"/>
      <c r="AK40" s="40"/>
      <c r="AL40" s="40"/>
      <c r="AM40" s="40"/>
      <c r="AN40" s="40"/>
      <c r="AO40" s="40"/>
      <c r="AP40" s="40"/>
      <c r="AQ40" s="40"/>
    </row>
    <row r="41" spans="1:43" ht="15.75" x14ac:dyDescent="0.25">
      <c r="A41" s="15"/>
      <c r="B41" s="139" t="s">
        <v>14</v>
      </c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6">
        <f>SUM(C41:R41)</f>
        <v>0</v>
      </c>
      <c r="T41" s="39"/>
      <c r="U41" s="46">
        <f t="shared" ref="U41:U56" si="10">S41-T41</f>
        <v>0</v>
      </c>
      <c r="V41" s="74">
        <f t="shared" ref="V41:V56" si="11">COUNTBLANK(C41:R41)</f>
        <v>16</v>
      </c>
    </row>
    <row r="42" spans="1:43" ht="15.75" x14ac:dyDescent="0.25">
      <c r="A42" s="15"/>
      <c r="B42" s="139" t="s">
        <v>199</v>
      </c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6">
        <f>SUM(C42:R42)</f>
        <v>0</v>
      </c>
      <c r="T42" s="39"/>
      <c r="U42" s="46">
        <f t="shared" si="10"/>
        <v>0</v>
      </c>
      <c r="V42" s="57">
        <f t="shared" si="11"/>
        <v>16</v>
      </c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40"/>
      <c r="AH42" s="40"/>
      <c r="AI42" s="40"/>
      <c r="AJ42" s="40"/>
      <c r="AK42" s="40"/>
      <c r="AL42" s="40"/>
      <c r="AM42" s="40"/>
      <c r="AN42" s="40"/>
      <c r="AO42" s="40"/>
      <c r="AP42" s="40"/>
      <c r="AQ42" s="40"/>
    </row>
    <row r="43" spans="1:43" ht="15.75" x14ac:dyDescent="0.25">
      <c r="A43" s="15"/>
      <c r="B43" s="139" t="s">
        <v>200</v>
      </c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6">
        <f>SUM(C43:R43)</f>
        <v>0</v>
      </c>
      <c r="T43" s="39"/>
      <c r="U43" s="46">
        <f t="shared" si="10"/>
        <v>0</v>
      </c>
      <c r="V43" s="57">
        <f t="shared" si="11"/>
        <v>16</v>
      </c>
    </row>
    <row r="44" spans="1:43" ht="15.75" x14ac:dyDescent="0.25">
      <c r="A44" s="15"/>
      <c r="B44" s="139" t="s">
        <v>201</v>
      </c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6">
        <f>SUM(C44:R44)</f>
        <v>0</v>
      </c>
      <c r="T44" s="39"/>
      <c r="U44" s="46">
        <f t="shared" si="10"/>
        <v>0</v>
      </c>
      <c r="V44" s="57">
        <f t="shared" si="11"/>
        <v>16</v>
      </c>
      <c r="W44" s="40"/>
      <c r="X44" s="40"/>
      <c r="Y44" s="40"/>
      <c r="Z44" s="40"/>
      <c r="AA44" s="40"/>
      <c r="AB44" s="40"/>
      <c r="AC44" s="40"/>
      <c r="AD44" s="40"/>
      <c r="AE44" s="40"/>
      <c r="AF44" s="40"/>
      <c r="AG44" s="40"/>
      <c r="AH44" s="40"/>
      <c r="AI44" s="40"/>
      <c r="AJ44" s="40"/>
      <c r="AK44" s="40"/>
      <c r="AL44" s="40"/>
      <c r="AM44" s="40"/>
      <c r="AN44" s="40"/>
      <c r="AO44" s="40"/>
      <c r="AP44" s="40"/>
      <c r="AQ44" s="40"/>
    </row>
    <row r="45" spans="1:43" ht="15.75" x14ac:dyDescent="0.25">
      <c r="A45" s="15"/>
      <c r="B45" s="139" t="s">
        <v>202</v>
      </c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38">
        <f>SUM(C45:Q45)</f>
        <v>0</v>
      </c>
      <c r="T45" s="39"/>
      <c r="U45" s="39">
        <f t="shared" si="10"/>
        <v>0</v>
      </c>
      <c r="V45" s="57">
        <f t="shared" si="11"/>
        <v>16</v>
      </c>
      <c r="W45" s="40"/>
      <c r="X45" s="40"/>
      <c r="Y45" s="40"/>
      <c r="Z45" s="40"/>
      <c r="AA45" s="40"/>
      <c r="AB45" s="40"/>
      <c r="AC45" s="40"/>
      <c r="AD45" s="40"/>
      <c r="AE45" s="40"/>
      <c r="AF45" s="40"/>
      <c r="AG45" s="40"/>
      <c r="AH45" s="40"/>
      <c r="AI45" s="40"/>
      <c r="AJ45" s="40"/>
      <c r="AK45" s="40"/>
      <c r="AL45" s="40"/>
      <c r="AM45" s="40"/>
      <c r="AN45" s="40"/>
      <c r="AO45" s="40"/>
      <c r="AP45" s="40"/>
      <c r="AQ45" s="40"/>
    </row>
    <row r="46" spans="1:43" ht="15.75" x14ac:dyDescent="0.25">
      <c r="A46" s="15"/>
      <c r="B46" s="139" t="s">
        <v>206</v>
      </c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6">
        <f>SUM(C46:R46)</f>
        <v>0</v>
      </c>
      <c r="T46" s="39"/>
      <c r="U46" s="46">
        <f t="shared" si="10"/>
        <v>0</v>
      </c>
      <c r="V46" s="57">
        <f t="shared" si="11"/>
        <v>16</v>
      </c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40"/>
      <c r="AH46" s="40"/>
      <c r="AI46" s="40"/>
      <c r="AJ46" s="40"/>
      <c r="AK46" s="40"/>
      <c r="AL46" s="40"/>
      <c r="AM46" s="40"/>
      <c r="AN46" s="40"/>
      <c r="AO46" s="40"/>
      <c r="AP46" s="40"/>
      <c r="AQ46" s="40"/>
    </row>
    <row r="47" spans="1:43" ht="15.75" x14ac:dyDescent="0.25">
      <c r="A47" s="15"/>
      <c r="B47" s="200" t="s">
        <v>181</v>
      </c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38">
        <f>SUM(C47:Q47)</f>
        <v>0</v>
      </c>
      <c r="T47" s="39"/>
      <c r="U47" s="39">
        <f t="shared" si="10"/>
        <v>0</v>
      </c>
      <c r="V47" s="57">
        <f t="shared" si="11"/>
        <v>16</v>
      </c>
    </row>
    <row r="48" spans="1:43" ht="15.75" x14ac:dyDescent="0.25">
      <c r="A48" s="15"/>
      <c r="B48" s="139" t="s">
        <v>209</v>
      </c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6">
        <f>SUM(C48:R48)</f>
        <v>0</v>
      </c>
      <c r="T48" s="39"/>
      <c r="U48" s="46">
        <f t="shared" si="10"/>
        <v>0</v>
      </c>
      <c r="V48" s="57">
        <f t="shared" si="11"/>
        <v>16</v>
      </c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40"/>
      <c r="AI48" s="40"/>
      <c r="AJ48" s="40"/>
      <c r="AK48" s="40"/>
      <c r="AL48" s="40"/>
      <c r="AM48" s="40"/>
      <c r="AN48" s="40"/>
      <c r="AO48" s="40"/>
      <c r="AP48" s="40"/>
      <c r="AQ48" s="40" t="e">
        <f>COUNTBLANK(#REF!)</f>
        <v>#REF!</v>
      </c>
    </row>
    <row r="49" spans="1:43" ht="15.75" x14ac:dyDescent="0.25">
      <c r="A49" s="15"/>
      <c r="B49" s="139" t="s">
        <v>214</v>
      </c>
      <c r="C49" s="37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6">
        <f>SUM(C49:R49)</f>
        <v>0</v>
      </c>
      <c r="T49" s="46"/>
      <c r="U49" s="46">
        <f t="shared" si="10"/>
        <v>0</v>
      </c>
      <c r="V49" s="57">
        <f t="shared" si="11"/>
        <v>16</v>
      </c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40"/>
      <c r="AI49" s="40"/>
      <c r="AJ49" s="40"/>
      <c r="AK49" s="40"/>
      <c r="AL49" s="40"/>
      <c r="AM49" s="40"/>
      <c r="AN49" s="40"/>
      <c r="AO49" s="40"/>
      <c r="AP49" s="40"/>
      <c r="AQ49" s="40"/>
    </row>
    <row r="50" spans="1:43" s="40" customFormat="1" ht="13.5" customHeight="1" x14ac:dyDescent="0.25">
      <c r="A50" s="15"/>
      <c r="B50" s="139" t="s">
        <v>36</v>
      </c>
      <c r="C50" s="37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6">
        <f>SUM(C50:R50)</f>
        <v>0</v>
      </c>
      <c r="T50" s="46"/>
      <c r="U50" s="46">
        <f t="shared" si="10"/>
        <v>0</v>
      </c>
      <c r="V50" s="57">
        <f t="shared" si="11"/>
        <v>16</v>
      </c>
    </row>
    <row r="51" spans="1:43" s="40" customFormat="1" ht="13.5" customHeight="1" x14ac:dyDescent="0.25">
      <c r="A51" s="15"/>
      <c r="B51" s="41" t="s">
        <v>183</v>
      </c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8">
        <f>SUM(C51:Q51)</f>
        <v>0</v>
      </c>
      <c r="T51" s="39"/>
      <c r="U51" s="39">
        <f t="shared" si="10"/>
        <v>0</v>
      </c>
      <c r="V51" s="57">
        <f t="shared" si="11"/>
        <v>16</v>
      </c>
      <c r="AQ51" s="40" t="e">
        <f>COUNTBLANK(#REF!)</f>
        <v>#REF!</v>
      </c>
    </row>
    <row r="52" spans="1:43" ht="15.75" x14ac:dyDescent="0.25">
      <c r="A52" s="15"/>
      <c r="B52" s="41" t="s">
        <v>185</v>
      </c>
      <c r="C52" s="37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6">
        <f>SUM(C52:R52)</f>
        <v>0</v>
      </c>
      <c r="T52" s="39"/>
      <c r="U52" s="46">
        <f t="shared" si="10"/>
        <v>0</v>
      </c>
      <c r="V52" s="57">
        <f t="shared" si="11"/>
        <v>16</v>
      </c>
    </row>
    <row r="53" spans="1:43" ht="15.75" x14ac:dyDescent="0.25">
      <c r="A53" s="133"/>
      <c r="B53" s="41" t="s">
        <v>189</v>
      </c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38">
        <f>SUM(C53:Q53)</f>
        <v>0</v>
      </c>
      <c r="T53" s="39"/>
      <c r="U53" s="39">
        <f t="shared" si="10"/>
        <v>0</v>
      </c>
      <c r="V53" s="57">
        <f t="shared" si="11"/>
        <v>16</v>
      </c>
    </row>
    <row r="54" spans="1:43" ht="15.75" x14ac:dyDescent="0.25">
      <c r="A54" s="133"/>
      <c r="B54" s="41" t="s">
        <v>122</v>
      </c>
      <c r="C54" s="42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6">
        <f>SUM(C54:R54)</f>
        <v>0</v>
      </c>
      <c r="T54" s="39"/>
      <c r="U54" s="46">
        <f t="shared" si="10"/>
        <v>0</v>
      </c>
      <c r="V54" s="57">
        <f t="shared" si="11"/>
        <v>16</v>
      </c>
    </row>
    <row r="55" spans="1:43" ht="15.75" x14ac:dyDescent="0.25">
      <c r="A55" s="15"/>
      <c r="B55" s="41" t="s">
        <v>118</v>
      </c>
      <c r="C55" s="42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38">
        <f>SUM(C55:Q55)</f>
        <v>0</v>
      </c>
      <c r="T55" s="39"/>
      <c r="U55" s="39">
        <f t="shared" si="10"/>
        <v>0</v>
      </c>
      <c r="V55" s="57">
        <f t="shared" si="11"/>
        <v>16</v>
      </c>
    </row>
    <row r="56" spans="1:43" ht="15.75" x14ac:dyDescent="0.25">
      <c r="A56" s="15"/>
      <c r="B56" s="41" t="s">
        <v>197</v>
      </c>
      <c r="C56" s="42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6">
        <f>SUM(C56:R56)</f>
        <v>0</v>
      </c>
      <c r="T56" s="39"/>
      <c r="U56" s="46">
        <f t="shared" si="10"/>
        <v>0</v>
      </c>
      <c r="V56" s="57">
        <f t="shared" si="11"/>
        <v>16</v>
      </c>
    </row>
  </sheetData>
  <sortState ref="A2:V8">
    <sortCondition ref="U2:U8"/>
  </sortState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workbookViewId="0">
      <selection activeCell="P21" sqref="P21"/>
    </sheetView>
  </sheetViews>
  <sheetFormatPr defaultColWidth="8.85546875" defaultRowHeight="15" x14ac:dyDescent="0.25"/>
  <cols>
    <col min="2" max="2" width="21.7109375" customWidth="1"/>
    <col min="258" max="258" width="21.7109375" customWidth="1"/>
    <col min="514" max="514" width="21.7109375" customWidth="1"/>
    <col min="770" max="770" width="21.7109375" customWidth="1"/>
    <col min="1026" max="1026" width="21.7109375" customWidth="1"/>
    <col min="1282" max="1282" width="21.7109375" customWidth="1"/>
    <col min="1538" max="1538" width="21.7109375" customWidth="1"/>
    <col min="1794" max="1794" width="21.7109375" customWidth="1"/>
    <col min="2050" max="2050" width="21.7109375" customWidth="1"/>
    <col min="2306" max="2306" width="21.7109375" customWidth="1"/>
    <col min="2562" max="2562" width="21.7109375" customWidth="1"/>
    <col min="2818" max="2818" width="21.7109375" customWidth="1"/>
    <col min="3074" max="3074" width="21.7109375" customWidth="1"/>
    <col min="3330" max="3330" width="21.7109375" customWidth="1"/>
    <col min="3586" max="3586" width="21.7109375" customWidth="1"/>
    <col min="3842" max="3842" width="21.7109375" customWidth="1"/>
    <col min="4098" max="4098" width="21.7109375" customWidth="1"/>
    <col min="4354" max="4354" width="21.7109375" customWidth="1"/>
    <col min="4610" max="4610" width="21.7109375" customWidth="1"/>
    <col min="4866" max="4866" width="21.7109375" customWidth="1"/>
    <col min="5122" max="5122" width="21.7109375" customWidth="1"/>
    <col min="5378" max="5378" width="21.7109375" customWidth="1"/>
    <col min="5634" max="5634" width="21.7109375" customWidth="1"/>
    <col min="5890" max="5890" width="21.7109375" customWidth="1"/>
    <col min="6146" max="6146" width="21.7109375" customWidth="1"/>
    <col min="6402" max="6402" width="21.7109375" customWidth="1"/>
    <col min="6658" max="6658" width="21.7109375" customWidth="1"/>
    <col min="6914" max="6914" width="21.7109375" customWidth="1"/>
    <col min="7170" max="7170" width="21.7109375" customWidth="1"/>
    <col min="7426" max="7426" width="21.7109375" customWidth="1"/>
    <col min="7682" max="7682" width="21.7109375" customWidth="1"/>
    <col min="7938" max="7938" width="21.7109375" customWidth="1"/>
    <col min="8194" max="8194" width="21.7109375" customWidth="1"/>
    <col min="8450" max="8450" width="21.7109375" customWidth="1"/>
    <col min="8706" max="8706" width="21.7109375" customWidth="1"/>
    <col min="8962" max="8962" width="21.7109375" customWidth="1"/>
    <col min="9218" max="9218" width="21.7109375" customWidth="1"/>
    <col min="9474" max="9474" width="21.7109375" customWidth="1"/>
    <col min="9730" max="9730" width="21.7109375" customWidth="1"/>
    <col min="9986" max="9986" width="21.7109375" customWidth="1"/>
    <col min="10242" max="10242" width="21.7109375" customWidth="1"/>
    <col min="10498" max="10498" width="21.7109375" customWidth="1"/>
    <col min="10754" max="10754" width="21.7109375" customWidth="1"/>
    <col min="11010" max="11010" width="21.7109375" customWidth="1"/>
    <col min="11266" max="11266" width="21.7109375" customWidth="1"/>
    <col min="11522" max="11522" width="21.7109375" customWidth="1"/>
    <col min="11778" max="11778" width="21.7109375" customWidth="1"/>
    <col min="12034" max="12034" width="21.7109375" customWidth="1"/>
    <col min="12290" max="12290" width="21.7109375" customWidth="1"/>
    <col min="12546" max="12546" width="21.7109375" customWidth="1"/>
    <col min="12802" max="12802" width="21.7109375" customWidth="1"/>
    <col min="13058" max="13058" width="21.7109375" customWidth="1"/>
    <col min="13314" max="13314" width="21.7109375" customWidth="1"/>
    <col min="13570" max="13570" width="21.7109375" customWidth="1"/>
    <col min="13826" max="13826" width="21.7109375" customWidth="1"/>
    <col min="14082" max="14082" width="21.7109375" customWidth="1"/>
    <col min="14338" max="14338" width="21.7109375" customWidth="1"/>
    <col min="14594" max="14594" width="21.7109375" customWidth="1"/>
    <col min="14850" max="14850" width="21.7109375" customWidth="1"/>
    <col min="15106" max="15106" width="21.7109375" customWidth="1"/>
    <col min="15362" max="15362" width="21.7109375" customWidth="1"/>
    <col min="15618" max="15618" width="21.7109375" customWidth="1"/>
    <col min="15874" max="15874" width="21.7109375" customWidth="1"/>
    <col min="16130" max="16130" width="21.7109375" customWidth="1"/>
  </cols>
  <sheetData>
    <row r="1" spans="1:14" ht="51.75" x14ac:dyDescent="0.25">
      <c r="A1" s="1" t="s">
        <v>0</v>
      </c>
      <c r="B1" s="1" t="s">
        <v>1</v>
      </c>
      <c r="C1" s="2" t="s">
        <v>156</v>
      </c>
      <c r="D1" s="2" t="s">
        <v>157</v>
      </c>
      <c r="E1" s="2" t="s">
        <v>158</v>
      </c>
      <c r="F1" s="2" t="s">
        <v>159</v>
      </c>
      <c r="G1" s="2" t="s">
        <v>160</v>
      </c>
      <c r="H1" s="2" t="s">
        <v>161</v>
      </c>
      <c r="I1" s="2" t="s">
        <v>8</v>
      </c>
      <c r="J1" s="3" t="s">
        <v>162</v>
      </c>
      <c r="K1" s="1" t="s">
        <v>10</v>
      </c>
      <c r="L1" s="1" t="s">
        <v>11</v>
      </c>
      <c r="M1" s="1" t="s">
        <v>12</v>
      </c>
      <c r="N1" s="36" t="s">
        <v>238</v>
      </c>
    </row>
    <row r="2" spans="1:14" ht="15.75" x14ac:dyDescent="0.25">
      <c r="A2" s="14">
        <v>1</v>
      </c>
      <c r="B2" s="30" t="s">
        <v>166</v>
      </c>
      <c r="C2" s="14">
        <v>4</v>
      </c>
      <c r="D2" s="14">
        <v>0.9</v>
      </c>
      <c r="E2" s="14">
        <v>4</v>
      </c>
      <c r="F2" s="14">
        <v>2</v>
      </c>
      <c r="G2" s="14">
        <v>0.9</v>
      </c>
      <c r="H2" s="14">
        <v>0.9</v>
      </c>
      <c r="I2" s="14">
        <v>0.9</v>
      </c>
      <c r="J2" s="6">
        <v>2</v>
      </c>
      <c r="K2" s="7">
        <f t="shared" ref="K2:K8" si="0">SUM(C2:J2)</f>
        <v>15.600000000000001</v>
      </c>
      <c r="L2" s="7">
        <v>8</v>
      </c>
      <c r="M2" s="7">
        <f t="shared" ref="M2:M8" si="1">K2-L2</f>
        <v>7.6000000000000014</v>
      </c>
      <c r="N2">
        <f t="shared" ref="N2:N8" si="2">COUNTBLANK(C2:J2)</f>
        <v>0</v>
      </c>
    </row>
    <row r="3" spans="1:14" ht="15.75" x14ac:dyDescent="0.25">
      <c r="A3" s="14">
        <v>2</v>
      </c>
      <c r="B3" s="30" t="s">
        <v>164</v>
      </c>
      <c r="C3" s="14">
        <v>3</v>
      </c>
      <c r="D3" s="14">
        <v>2</v>
      </c>
      <c r="E3" s="14">
        <v>0.9</v>
      </c>
      <c r="F3" s="14">
        <v>0.9</v>
      </c>
      <c r="G3" s="14">
        <v>3</v>
      </c>
      <c r="H3" s="14">
        <v>2</v>
      </c>
      <c r="I3" s="14">
        <v>2</v>
      </c>
      <c r="J3" s="6">
        <v>0.9</v>
      </c>
      <c r="K3" s="7">
        <f t="shared" si="0"/>
        <v>14.700000000000001</v>
      </c>
      <c r="L3" s="7">
        <v>6</v>
      </c>
      <c r="M3" s="7">
        <f t="shared" si="1"/>
        <v>8.7000000000000011</v>
      </c>
      <c r="N3">
        <f t="shared" si="2"/>
        <v>0</v>
      </c>
    </row>
    <row r="4" spans="1:14" ht="15.75" x14ac:dyDescent="0.25">
      <c r="A4" s="14">
        <v>3</v>
      </c>
      <c r="B4" s="30" t="s">
        <v>116</v>
      </c>
      <c r="C4" s="14">
        <v>0.9</v>
      </c>
      <c r="D4" s="14">
        <v>5</v>
      </c>
      <c r="E4" s="14">
        <v>3</v>
      </c>
      <c r="F4" s="14">
        <v>3</v>
      </c>
      <c r="G4" s="14">
        <v>2</v>
      </c>
      <c r="H4" s="14">
        <v>3</v>
      </c>
      <c r="I4" s="14">
        <v>3</v>
      </c>
      <c r="J4" s="6">
        <v>3</v>
      </c>
      <c r="K4" s="7">
        <f t="shared" si="0"/>
        <v>22.9</v>
      </c>
      <c r="L4" s="7">
        <v>8</v>
      </c>
      <c r="M4" s="7">
        <f t="shared" si="1"/>
        <v>14.899999999999999</v>
      </c>
      <c r="N4">
        <f t="shared" si="2"/>
        <v>0</v>
      </c>
    </row>
    <row r="5" spans="1:14" ht="15.75" x14ac:dyDescent="0.25">
      <c r="A5" s="14">
        <v>4</v>
      </c>
      <c r="B5" s="30" t="s">
        <v>168</v>
      </c>
      <c r="C5" s="14">
        <v>5</v>
      </c>
      <c r="D5" s="14">
        <v>4</v>
      </c>
      <c r="E5" s="14">
        <v>2</v>
      </c>
      <c r="F5" s="14"/>
      <c r="G5" s="14">
        <v>4</v>
      </c>
      <c r="H5" s="14">
        <v>5</v>
      </c>
      <c r="I5" s="14">
        <v>4</v>
      </c>
      <c r="J5" s="6">
        <v>5</v>
      </c>
      <c r="K5" s="7">
        <f t="shared" si="0"/>
        <v>29</v>
      </c>
      <c r="L5" s="7">
        <v>5</v>
      </c>
      <c r="M5" s="7">
        <f t="shared" si="1"/>
        <v>24</v>
      </c>
      <c r="N5">
        <f t="shared" si="2"/>
        <v>1</v>
      </c>
    </row>
    <row r="6" spans="1:14" ht="15.75" x14ac:dyDescent="0.25">
      <c r="A6" s="14">
        <v>5</v>
      </c>
      <c r="B6" s="30" t="s">
        <v>190</v>
      </c>
      <c r="C6" s="14">
        <v>7</v>
      </c>
      <c r="D6" s="14">
        <v>3</v>
      </c>
      <c r="E6" s="14">
        <v>5</v>
      </c>
      <c r="F6" s="14"/>
      <c r="G6" s="14">
        <v>5</v>
      </c>
      <c r="H6" s="14">
        <v>4</v>
      </c>
      <c r="I6" s="14">
        <v>5</v>
      </c>
      <c r="J6" s="6">
        <v>4</v>
      </c>
      <c r="K6" s="7">
        <f t="shared" si="0"/>
        <v>33</v>
      </c>
      <c r="L6" s="7">
        <v>7</v>
      </c>
      <c r="M6" s="7">
        <f t="shared" si="1"/>
        <v>26</v>
      </c>
      <c r="N6">
        <f t="shared" si="2"/>
        <v>1</v>
      </c>
    </row>
    <row r="7" spans="1:14" ht="15.75" x14ac:dyDescent="0.25">
      <c r="A7" s="14">
        <v>6</v>
      </c>
      <c r="B7" s="30" t="s">
        <v>170</v>
      </c>
      <c r="C7" s="14">
        <v>6</v>
      </c>
      <c r="D7" s="14">
        <v>6</v>
      </c>
      <c r="E7" s="14">
        <v>6</v>
      </c>
      <c r="F7" s="14">
        <v>4</v>
      </c>
      <c r="G7" s="14">
        <v>6</v>
      </c>
      <c r="H7" s="14">
        <v>7</v>
      </c>
      <c r="I7" s="14">
        <v>6</v>
      </c>
      <c r="J7" s="6">
        <v>6</v>
      </c>
      <c r="K7" s="7">
        <f t="shared" si="0"/>
        <v>47</v>
      </c>
      <c r="L7" s="7">
        <v>13</v>
      </c>
      <c r="M7" s="7">
        <f t="shared" si="1"/>
        <v>34</v>
      </c>
      <c r="N7">
        <f t="shared" si="2"/>
        <v>0</v>
      </c>
    </row>
    <row r="8" spans="1:14" ht="15.75" x14ac:dyDescent="0.25">
      <c r="A8" s="14">
        <v>7</v>
      </c>
      <c r="B8" s="30" t="s">
        <v>171</v>
      </c>
      <c r="C8" s="14">
        <v>9</v>
      </c>
      <c r="D8" s="14">
        <v>7</v>
      </c>
      <c r="E8" s="14"/>
      <c r="F8" s="14"/>
      <c r="G8" s="14">
        <v>7</v>
      </c>
      <c r="H8" s="14">
        <v>8</v>
      </c>
      <c r="I8" s="14">
        <v>8</v>
      </c>
      <c r="J8" s="6">
        <v>8</v>
      </c>
      <c r="K8" s="7">
        <f t="shared" si="0"/>
        <v>47</v>
      </c>
      <c r="L8" s="7"/>
      <c r="M8" s="7">
        <f t="shared" si="1"/>
        <v>47</v>
      </c>
      <c r="N8">
        <f t="shared" si="2"/>
        <v>2</v>
      </c>
    </row>
    <row r="9" spans="1:14" x14ac:dyDescent="0.25">
      <c r="A9" s="79"/>
    </row>
    <row r="10" spans="1:14" s="31" customFormat="1" ht="15.75" x14ac:dyDescent="0.25">
      <c r="A10" s="75"/>
      <c r="B10" s="92" t="s">
        <v>192</v>
      </c>
      <c r="C10" s="103"/>
      <c r="D10" s="103">
        <v>9</v>
      </c>
      <c r="E10" s="103">
        <v>7</v>
      </c>
      <c r="F10" s="103">
        <v>5</v>
      </c>
      <c r="G10" s="103">
        <v>8</v>
      </c>
      <c r="H10" s="103"/>
      <c r="I10" s="103"/>
      <c r="J10" s="103">
        <v>7</v>
      </c>
      <c r="K10" s="7">
        <f>SUM(C10:J10)</f>
        <v>36</v>
      </c>
      <c r="L10" s="7"/>
      <c r="M10" s="7">
        <f>K10-L10</f>
        <v>36</v>
      </c>
      <c r="N10">
        <f>COUNTBLANK(C10:J10)</f>
        <v>3</v>
      </c>
    </row>
    <row r="11" spans="1:14" s="31" customFormat="1" x14ac:dyDescent="0.25"/>
    <row r="12" spans="1:14" s="31" customFormat="1" ht="15.75" x14ac:dyDescent="0.25">
      <c r="A12" s="20"/>
      <c r="B12" s="89" t="s">
        <v>163</v>
      </c>
      <c r="C12" s="102"/>
      <c r="D12" s="102">
        <v>8</v>
      </c>
      <c r="E12" s="102"/>
      <c r="F12" s="102"/>
      <c r="G12" s="102"/>
      <c r="H12" s="102">
        <v>6</v>
      </c>
      <c r="I12" s="102">
        <v>7</v>
      </c>
      <c r="J12" s="102"/>
      <c r="K12" s="7">
        <f>SUM(C12:J12)</f>
        <v>21</v>
      </c>
      <c r="L12" s="7"/>
      <c r="M12" s="7">
        <f>K12-L12</f>
        <v>21</v>
      </c>
      <c r="N12">
        <f>COUNTBLANK(C12:J12)</f>
        <v>5</v>
      </c>
    </row>
    <row r="14" spans="1:14" ht="15.75" x14ac:dyDescent="0.25">
      <c r="A14" s="20"/>
      <c r="B14" s="109" t="s">
        <v>177</v>
      </c>
      <c r="C14" s="107">
        <v>2</v>
      </c>
      <c r="D14" s="107"/>
      <c r="E14" s="107"/>
      <c r="F14" s="107"/>
      <c r="G14" s="107"/>
      <c r="H14" s="107"/>
      <c r="I14" s="107"/>
      <c r="J14" s="107"/>
      <c r="K14" s="8">
        <f>SUM( C14:J14)</f>
        <v>2</v>
      </c>
      <c r="L14" s="8"/>
      <c r="M14" s="8">
        <f>SUM(K14-L14)</f>
        <v>2</v>
      </c>
      <c r="N14" s="31">
        <f>COUNTBLANK(C14:J14)</f>
        <v>7</v>
      </c>
    </row>
    <row r="15" spans="1:14" s="31" customFormat="1" ht="15.75" x14ac:dyDescent="0.25">
      <c r="A15" s="20"/>
      <c r="B15" s="109" t="s">
        <v>75</v>
      </c>
      <c r="C15" s="107">
        <v>8</v>
      </c>
      <c r="D15" s="107"/>
      <c r="E15" s="107"/>
      <c r="F15" s="107"/>
      <c r="G15" s="107"/>
      <c r="H15" s="107"/>
      <c r="I15" s="107"/>
      <c r="J15" s="107"/>
      <c r="K15" s="7">
        <f>SUM(C15:J15)</f>
        <v>8</v>
      </c>
      <c r="L15" s="7"/>
      <c r="M15" s="7">
        <f>K15-L15</f>
        <v>8</v>
      </c>
      <c r="N15">
        <f>COUNTBLANK(C15:J15)</f>
        <v>7</v>
      </c>
    </row>
    <row r="16" spans="1:14" s="31" customFormat="1" x14ac:dyDescent="0.25"/>
    <row r="17" spans="1:14" s="31" customFormat="1" ht="15.75" x14ac:dyDescent="0.25">
      <c r="A17" s="20"/>
      <c r="B17" s="138" t="s">
        <v>212</v>
      </c>
      <c r="C17" s="128"/>
      <c r="D17" s="128"/>
      <c r="E17" s="128"/>
      <c r="F17" s="128"/>
      <c r="G17" s="128"/>
      <c r="H17" s="128"/>
      <c r="I17" s="128"/>
      <c r="J17" s="128"/>
      <c r="K17" s="7">
        <f>SUM(C17:J17)</f>
        <v>0</v>
      </c>
      <c r="L17" s="7"/>
      <c r="M17" s="7">
        <f>K17-L17</f>
        <v>0</v>
      </c>
      <c r="N17">
        <f>COUNTBLANK(C17:J17)</f>
        <v>8</v>
      </c>
    </row>
    <row r="18" spans="1:14" s="31" customFormat="1" ht="15.75" x14ac:dyDescent="0.25">
      <c r="A18" s="22"/>
      <c r="B18" s="138" t="s">
        <v>211</v>
      </c>
      <c r="C18" s="128"/>
      <c r="D18" s="128"/>
      <c r="E18" s="128"/>
      <c r="F18" s="128"/>
      <c r="G18" s="128"/>
      <c r="H18" s="128"/>
      <c r="I18" s="128"/>
      <c r="J18" s="128"/>
      <c r="K18" s="7">
        <f>SUM(C18:J18)</f>
        <v>0</v>
      </c>
      <c r="L18" s="7"/>
      <c r="M18" s="7">
        <f>K18-L18</f>
        <v>0</v>
      </c>
      <c r="N18">
        <f>COUNTBLANK(C18:J18)</f>
        <v>8</v>
      </c>
    </row>
    <row r="19" spans="1:14" s="31" customFormat="1" x14ac:dyDescent="0.25">
      <c r="A19" s="22"/>
      <c r="B19" s="22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</row>
    <row r="20" spans="1:14" s="31" customFormat="1" x14ac:dyDescent="0.25">
      <c r="A20" s="22"/>
      <c r="B20" s="22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</row>
  </sheetData>
  <sortState ref="A2:N8">
    <sortCondition ref="M2:M8"/>
  </sortState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9</vt:i4>
      </vt:variant>
    </vt:vector>
  </HeadingPairs>
  <TitlesOfParts>
    <vt:vector size="9" baseType="lpstr">
      <vt:lpstr>Heren alg</vt:lpstr>
      <vt:lpstr>Dames alg</vt:lpstr>
      <vt:lpstr>Heren hoofdkl</vt:lpstr>
      <vt:lpstr>Heren 1</vt:lpstr>
      <vt:lpstr>Heren 2</vt:lpstr>
      <vt:lpstr>Heren 3</vt:lpstr>
      <vt:lpstr>Dames 1</vt:lpstr>
      <vt:lpstr>Dames 2</vt:lpstr>
      <vt:lpstr>Dames hoofd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Gjalt Roorda</dc:creator>
  <cp:lastModifiedBy>Gjalt Roorda</cp:lastModifiedBy>
  <dcterms:created xsi:type="dcterms:W3CDTF">2014-04-22T20:45:18Z</dcterms:created>
  <dcterms:modified xsi:type="dcterms:W3CDTF">2015-02-23T19:13:19Z</dcterms:modified>
</cp:coreProperties>
</file>