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Mijn Drive\Sloeproeien\FSN\2019\Klassement\"/>
    </mc:Choice>
  </mc:AlternateContent>
  <xr:revisionPtr revIDLastSave="0" documentId="13_ncr:1_{A2770EF3-2665-475A-992D-F49A4428FAA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indstand Heren" sheetId="1" r:id="rId1"/>
    <sheet name="Eindstand Dames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9" i="1" l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C179" i="1"/>
  <c r="V174" i="1"/>
  <c r="U174" i="1"/>
  <c r="T174" i="1"/>
  <c r="V32" i="3" l="1"/>
  <c r="V38" i="3"/>
  <c r="V37" i="3"/>
  <c r="V39" i="3"/>
  <c r="V42" i="3"/>
  <c r="V46" i="3"/>
  <c r="V47" i="3"/>
  <c r="V36" i="3"/>
  <c r="V40" i="3"/>
  <c r="V44" i="3"/>
  <c r="V50" i="3"/>
  <c r="V53" i="3"/>
  <c r="V31" i="3"/>
  <c r="V33" i="3"/>
  <c r="V35" i="3"/>
  <c r="V41" i="3"/>
  <c r="V43" i="3"/>
  <c r="V45" i="3"/>
  <c r="V49" i="3"/>
  <c r="V57" i="3"/>
  <c r="V48" i="3"/>
  <c r="V52" i="3"/>
  <c r="V56" i="3"/>
  <c r="V51" i="3"/>
  <c r="V59" i="3"/>
  <c r="V54" i="3"/>
  <c r="V55" i="3"/>
  <c r="V60" i="3"/>
  <c r="V58" i="3"/>
  <c r="V61" i="3"/>
  <c r="V63" i="3"/>
  <c r="V62" i="3"/>
  <c r="V65" i="3"/>
  <c r="V66" i="3"/>
  <c r="V64" i="3"/>
  <c r="V68" i="3"/>
  <c r="V69" i="3"/>
  <c r="V70" i="3"/>
  <c r="V67" i="3"/>
  <c r="V34" i="3"/>
  <c r="U32" i="3"/>
  <c r="U38" i="3"/>
  <c r="U37" i="3"/>
  <c r="U39" i="3"/>
  <c r="U42" i="3"/>
  <c r="U46" i="3"/>
  <c r="U47" i="3"/>
  <c r="U36" i="3"/>
  <c r="U40" i="3"/>
  <c r="U44" i="3"/>
  <c r="U50" i="3"/>
  <c r="U53" i="3"/>
  <c r="U31" i="3"/>
  <c r="U33" i="3"/>
  <c r="U35" i="3"/>
  <c r="U41" i="3"/>
  <c r="U43" i="3"/>
  <c r="U45" i="3"/>
  <c r="U49" i="3"/>
  <c r="U57" i="3"/>
  <c r="U48" i="3"/>
  <c r="U52" i="3"/>
  <c r="U56" i="3"/>
  <c r="U51" i="3"/>
  <c r="U59" i="3"/>
  <c r="U54" i="3"/>
  <c r="U55" i="3"/>
  <c r="U60" i="3"/>
  <c r="U58" i="3"/>
  <c r="U61" i="3"/>
  <c r="U63" i="3"/>
  <c r="U62" i="3"/>
  <c r="U65" i="3"/>
  <c r="U66" i="3"/>
  <c r="U64" i="3"/>
  <c r="U68" i="3"/>
  <c r="U69" i="3"/>
  <c r="U70" i="3"/>
  <c r="U67" i="3"/>
  <c r="U34" i="3"/>
  <c r="V95" i="1"/>
  <c r="U95" i="1"/>
  <c r="T95" i="1"/>
  <c r="V40" i="1" l="1"/>
  <c r="U40" i="1"/>
  <c r="T40" i="1"/>
  <c r="V176" i="1"/>
  <c r="U176" i="1"/>
  <c r="T176" i="1"/>
  <c r="T69" i="3" l="1"/>
  <c r="V5" i="3"/>
  <c r="V6" i="3"/>
  <c r="V7" i="3"/>
  <c r="V9" i="3"/>
  <c r="V10" i="3"/>
  <c r="V13" i="3"/>
  <c r="V8" i="3"/>
  <c r="V14" i="3"/>
  <c r="V11" i="3"/>
  <c r="V12" i="3"/>
  <c r="V15" i="3"/>
  <c r="V16" i="3"/>
  <c r="V17" i="3"/>
  <c r="V18" i="3"/>
  <c r="V19" i="3"/>
  <c r="V20" i="3"/>
  <c r="V21" i="3"/>
  <c r="V22" i="3"/>
  <c r="V23" i="3"/>
  <c r="V109" i="1"/>
  <c r="V113" i="1"/>
  <c r="V114" i="1"/>
  <c r="V108" i="1"/>
  <c r="V119" i="1"/>
  <c r="V106" i="1"/>
  <c r="V107" i="1"/>
  <c r="V124" i="1"/>
  <c r="V118" i="1"/>
  <c r="V122" i="1"/>
  <c r="V130" i="1"/>
  <c r="V148" i="1"/>
  <c r="V131" i="1"/>
  <c r="V150" i="1"/>
  <c r="V160" i="1"/>
  <c r="V112" i="1"/>
  <c r="V111" i="1"/>
  <c r="V110" i="1"/>
  <c r="V115" i="1"/>
  <c r="V116" i="1"/>
  <c r="V120" i="1"/>
  <c r="V127" i="1"/>
  <c r="V138" i="1"/>
  <c r="V121" i="1"/>
  <c r="V123" i="1"/>
  <c r="V145" i="1"/>
  <c r="V125" i="1"/>
  <c r="V117" i="1"/>
  <c r="V133" i="1"/>
  <c r="V132" i="1"/>
  <c r="V136" i="1"/>
  <c r="V134" i="1"/>
  <c r="V135" i="1"/>
  <c r="V137" i="1"/>
  <c r="V126" i="1"/>
  <c r="V129" i="1"/>
  <c r="V149" i="1"/>
  <c r="V128" i="1"/>
  <c r="V151" i="1"/>
  <c r="V146" i="1"/>
  <c r="V141" i="1"/>
  <c r="V140" i="1"/>
  <c r="V147" i="1"/>
  <c r="V139" i="1"/>
  <c r="V154" i="1"/>
  <c r="V152" i="1"/>
  <c r="V153" i="1"/>
  <c r="V143" i="1"/>
  <c r="V142" i="1"/>
  <c r="V162" i="1"/>
  <c r="V144" i="1"/>
  <c r="V165" i="1"/>
  <c r="V158" i="1"/>
  <c r="V166" i="1"/>
  <c r="V159" i="1"/>
  <c r="V167" i="1"/>
  <c r="V156" i="1"/>
  <c r="V170" i="1"/>
  <c r="V168" i="1"/>
  <c r="V161" i="1"/>
  <c r="V171" i="1"/>
  <c r="V164" i="1"/>
  <c r="V172" i="1"/>
  <c r="V155" i="1"/>
  <c r="V173" i="1"/>
  <c r="V163" i="1"/>
  <c r="V157" i="1"/>
  <c r="V175" i="1"/>
  <c r="V169" i="1"/>
  <c r="U175" i="1"/>
  <c r="U169" i="1"/>
  <c r="T175" i="1"/>
  <c r="T169" i="1"/>
  <c r="V34" i="1"/>
  <c r="V32" i="1"/>
  <c r="V42" i="1"/>
  <c r="V53" i="1"/>
  <c r="V54" i="1"/>
  <c r="V35" i="1"/>
  <c r="V36" i="1"/>
  <c r="V39" i="1"/>
  <c r="V41" i="1"/>
  <c r="V46" i="1"/>
  <c r="V47" i="1"/>
  <c r="V48" i="1"/>
  <c r="V33" i="1"/>
  <c r="V37" i="1"/>
  <c r="V50" i="1"/>
  <c r="V44" i="1"/>
  <c r="V58" i="1"/>
  <c r="V45" i="1"/>
  <c r="V55" i="1"/>
  <c r="V52" i="1"/>
  <c r="V49" i="1"/>
  <c r="V61" i="1"/>
  <c r="V71" i="1"/>
  <c r="V56" i="1"/>
  <c r="V74" i="1"/>
  <c r="V63" i="1"/>
  <c r="V77" i="1"/>
  <c r="V59" i="1"/>
  <c r="V51" i="1"/>
  <c r="V70" i="1"/>
  <c r="V64" i="1"/>
  <c r="V65" i="1"/>
  <c r="V68" i="1"/>
  <c r="V60" i="1"/>
  <c r="V57" i="1"/>
  <c r="V82" i="1"/>
  <c r="V73" i="1"/>
  <c r="V84" i="1"/>
  <c r="V66" i="1"/>
  <c r="V43" i="1"/>
  <c r="V67" i="1"/>
  <c r="V78" i="1"/>
  <c r="V69" i="1"/>
  <c r="V79" i="1"/>
  <c r="V62" i="1"/>
  <c r="V80" i="1"/>
  <c r="V89" i="1"/>
  <c r="V76" i="1"/>
  <c r="V85" i="1"/>
  <c r="V75" i="1"/>
  <c r="V88" i="1"/>
  <c r="V86" i="1"/>
  <c r="V72" i="1"/>
  <c r="V81" i="1"/>
  <c r="V83" i="1"/>
  <c r="V92" i="1"/>
  <c r="V87" i="1"/>
  <c r="V96" i="1"/>
  <c r="V97" i="1"/>
  <c r="V90" i="1"/>
  <c r="V91" i="1"/>
  <c r="V93" i="1"/>
  <c r="V94" i="1"/>
  <c r="V38" i="1"/>
  <c r="U96" i="3" l="1"/>
  <c r="T96" i="3"/>
  <c r="V78" i="3"/>
  <c r="T35" i="1" l="1"/>
  <c r="U171" i="1" l="1"/>
  <c r="T171" i="1"/>
  <c r="U159" i="1"/>
  <c r="T159" i="1"/>
  <c r="U93" i="1"/>
  <c r="T93" i="1"/>
  <c r="T95" i="3"/>
  <c r="V95" i="3"/>
  <c r="U95" i="3"/>
  <c r="U147" i="1"/>
  <c r="U155" i="1"/>
  <c r="T147" i="1"/>
  <c r="T155" i="1"/>
  <c r="U91" i="1"/>
  <c r="U94" i="1"/>
  <c r="T91" i="1"/>
  <c r="T94" i="1"/>
  <c r="T64" i="3"/>
  <c r="U32" i="1"/>
  <c r="U158" i="1"/>
  <c r="T158" i="1"/>
  <c r="U17" i="3"/>
  <c r="T17" i="3"/>
  <c r="T160" i="1"/>
  <c r="U160" i="1"/>
  <c r="V184" i="1"/>
  <c r="V105" i="1"/>
  <c r="V183" i="1"/>
  <c r="V182" i="1"/>
  <c r="U151" i="1"/>
  <c r="U119" i="1"/>
  <c r="U113" i="1"/>
  <c r="U146" i="1"/>
  <c r="U109" i="1"/>
  <c r="U137" i="1"/>
  <c r="U117" i="1"/>
  <c r="U134" i="1"/>
  <c r="U127" i="1"/>
  <c r="U136" i="1"/>
  <c r="U118" i="1"/>
  <c r="U114" i="1"/>
  <c r="U153" i="1"/>
  <c r="U122" i="1"/>
  <c r="U121" i="1"/>
  <c r="U123" i="1"/>
  <c r="U143" i="1"/>
  <c r="U142" i="1"/>
  <c r="U106" i="1"/>
  <c r="U108" i="1"/>
  <c r="U115" i="1"/>
  <c r="U165" i="1"/>
  <c r="U105" i="1"/>
  <c r="U111" i="1"/>
  <c r="U107" i="1"/>
  <c r="U145" i="1"/>
  <c r="U110" i="1"/>
  <c r="U166" i="1"/>
  <c r="U125" i="1"/>
  <c r="U139" i="1"/>
  <c r="U133" i="1"/>
  <c r="U112" i="1"/>
  <c r="U168" i="1"/>
  <c r="U138" i="1"/>
  <c r="U124" i="1"/>
  <c r="U161" i="1"/>
  <c r="U148" i="1"/>
  <c r="U135" i="1"/>
  <c r="U129" i="1"/>
  <c r="U126" i="1"/>
  <c r="U164" i="1"/>
  <c r="U120" i="1"/>
  <c r="U173" i="1"/>
  <c r="U128" i="1"/>
  <c r="U163" i="1"/>
  <c r="U157" i="1"/>
  <c r="U162" i="1"/>
  <c r="U130" i="1"/>
  <c r="U144" i="1"/>
  <c r="U132" i="1"/>
  <c r="U141" i="1"/>
  <c r="U149" i="1"/>
  <c r="T151" i="1"/>
  <c r="T119" i="1"/>
  <c r="T113" i="1"/>
  <c r="T146" i="1"/>
  <c r="T109" i="1"/>
  <c r="T137" i="1"/>
  <c r="T117" i="1"/>
  <c r="T134" i="1"/>
  <c r="T127" i="1"/>
  <c r="T136" i="1"/>
  <c r="T118" i="1"/>
  <c r="T114" i="1"/>
  <c r="T153" i="1"/>
  <c r="T122" i="1"/>
  <c r="T121" i="1"/>
  <c r="T123" i="1"/>
  <c r="T143" i="1"/>
  <c r="T142" i="1"/>
  <c r="T106" i="1"/>
  <c r="T108" i="1"/>
  <c r="T115" i="1"/>
  <c r="T165" i="1"/>
  <c r="T105" i="1"/>
  <c r="T111" i="1"/>
  <c r="T107" i="1"/>
  <c r="T145" i="1"/>
  <c r="T110" i="1"/>
  <c r="T166" i="1"/>
  <c r="T125" i="1"/>
  <c r="T139" i="1"/>
  <c r="T133" i="1"/>
  <c r="T112" i="1"/>
  <c r="T168" i="1"/>
  <c r="T138" i="1"/>
  <c r="T124" i="1"/>
  <c r="T161" i="1"/>
  <c r="T148" i="1"/>
  <c r="T135" i="1"/>
  <c r="T129" i="1"/>
  <c r="T126" i="1"/>
  <c r="T164" i="1"/>
  <c r="T120" i="1"/>
  <c r="T173" i="1"/>
  <c r="T128" i="1"/>
  <c r="T163" i="1"/>
  <c r="T157" i="1"/>
  <c r="T162" i="1"/>
  <c r="T130" i="1"/>
  <c r="T144" i="1"/>
  <c r="T132" i="1"/>
  <c r="T141" i="1"/>
  <c r="T149" i="1"/>
  <c r="U42" i="1"/>
  <c r="U38" i="1"/>
  <c r="U48" i="1"/>
  <c r="U53" i="1"/>
  <c r="U43" i="1"/>
  <c r="U37" i="1"/>
  <c r="U62" i="1"/>
  <c r="U67" i="1"/>
  <c r="U46" i="1"/>
  <c r="U77" i="1"/>
  <c r="U66" i="1"/>
  <c r="U44" i="1"/>
  <c r="U39" i="1"/>
  <c r="U33" i="1"/>
  <c r="U56" i="1"/>
  <c r="U36" i="1"/>
  <c r="U45" i="1"/>
  <c r="U47" i="1"/>
  <c r="U55" i="1"/>
  <c r="U52" i="1"/>
  <c r="U78" i="1"/>
  <c r="U58" i="1"/>
  <c r="U51" i="1"/>
  <c r="U69" i="1"/>
  <c r="U61" i="1"/>
  <c r="U35" i="1"/>
  <c r="U71" i="1"/>
  <c r="U34" i="1"/>
  <c r="U82" i="1"/>
  <c r="U84" i="1"/>
  <c r="U85" i="1"/>
  <c r="U64" i="1"/>
  <c r="U63" i="1"/>
  <c r="U80" i="1"/>
  <c r="U54" i="1"/>
  <c r="U79" i="1"/>
  <c r="U49" i="1"/>
  <c r="U50" i="1"/>
  <c r="U88" i="1"/>
  <c r="U68" i="1"/>
  <c r="U65" i="1"/>
  <c r="U76" i="1"/>
  <c r="U60" i="1"/>
  <c r="U59" i="1"/>
  <c r="U96" i="1"/>
  <c r="U89" i="1"/>
  <c r="U97" i="1"/>
  <c r="U73" i="1"/>
  <c r="U74" i="1"/>
  <c r="U86" i="1"/>
  <c r="U81" i="1"/>
  <c r="U70" i="1"/>
  <c r="U57" i="1"/>
  <c r="U83" i="1"/>
  <c r="U72" i="1"/>
  <c r="U75" i="1"/>
  <c r="U92" i="1"/>
  <c r="U87" i="1"/>
  <c r="U90" i="1"/>
  <c r="U41" i="1"/>
  <c r="T41" i="1"/>
  <c r="T38" i="1"/>
  <c r="T39" i="1"/>
  <c r="T33" i="1"/>
  <c r="T48" i="1"/>
  <c r="T56" i="1"/>
  <c r="T36" i="1"/>
  <c r="T45" i="1"/>
  <c r="T47" i="1"/>
  <c r="T53" i="1"/>
  <c r="T55" i="1"/>
  <c r="T52" i="1"/>
  <c r="T78" i="1"/>
  <c r="T58" i="1"/>
  <c r="T51" i="1"/>
  <c r="T69" i="1"/>
  <c r="T43" i="1"/>
  <c r="T61" i="1"/>
  <c r="T32" i="1"/>
  <c r="T71" i="1"/>
  <c r="T34" i="1"/>
  <c r="T82" i="1"/>
  <c r="T84" i="1"/>
  <c r="T85" i="1"/>
  <c r="T62" i="1"/>
  <c r="T64" i="1"/>
  <c r="T67" i="1"/>
  <c r="T42" i="1"/>
  <c r="T63" i="1"/>
  <c r="T46" i="1"/>
  <c r="T80" i="1"/>
  <c r="T77" i="1"/>
  <c r="T54" i="1"/>
  <c r="T66" i="1"/>
  <c r="T44" i="1"/>
  <c r="T79" i="1"/>
  <c r="T49" i="1"/>
  <c r="T50" i="1"/>
  <c r="T88" i="1"/>
  <c r="T68" i="1"/>
  <c r="T65" i="1"/>
  <c r="T76" i="1"/>
  <c r="T60" i="1"/>
  <c r="T59" i="1"/>
  <c r="T96" i="1"/>
  <c r="T89" i="1"/>
  <c r="T97" i="1"/>
  <c r="T73" i="1"/>
  <c r="T74" i="1"/>
  <c r="T86" i="1"/>
  <c r="T81" i="1"/>
  <c r="T70" i="1"/>
  <c r="T57" i="1"/>
  <c r="T83" i="1"/>
  <c r="T72" i="1"/>
  <c r="T75" i="1"/>
  <c r="T92" i="1"/>
  <c r="T87" i="1"/>
  <c r="T90" i="1"/>
  <c r="T37" i="1"/>
  <c r="U78" i="3"/>
  <c r="U85" i="3"/>
  <c r="U93" i="3"/>
  <c r="T78" i="3"/>
  <c r="T85" i="3"/>
  <c r="T93" i="3"/>
  <c r="U16" i="3"/>
  <c r="U12" i="3"/>
  <c r="T16" i="3"/>
  <c r="T12" i="3"/>
  <c r="U90" i="3"/>
  <c r="U88" i="3"/>
  <c r="T90" i="3"/>
  <c r="T88" i="3"/>
  <c r="T67" i="3"/>
  <c r="T31" i="3"/>
  <c r="T32" i="3"/>
  <c r="T57" i="3"/>
  <c r="U21" i="3"/>
  <c r="U23" i="3"/>
  <c r="U6" i="3"/>
  <c r="U11" i="3"/>
  <c r="U13" i="3"/>
  <c r="U20" i="3"/>
  <c r="U15" i="3"/>
  <c r="U19" i="3"/>
  <c r="U18" i="3"/>
  <c r="T21" i="3"/>
  <c r="T23" i="3"/>
  <c r="T6" i="3"/>
  <c r="T11" i="3"/>
  <c r="T13" i="3"/>
  <c r="T20" i="3"/>
  <c r="T15" i="3"/>
  <c r="T19" i="3"/>
  <c r="T18" i="3"/>
  <c r="T11" i="1"/>
  <c r="T5" i="1"/>
  <c r="T13" i="1"/>
  <c r="T14" i="1"/>
  <c r="T4" i="1"/>
  <c r="T6" i="1"/>
  <c r="T12" i="1"/>
  <c r="T9" i="1"/>
  <c r="T10" i="1"/>
  <c r="T18" i="1"/>
  <c r="T20" i="1"/>
  <c r="T17" i="1"/>
  <c r="T16" i="1"/>
  <c r="T15" i="1"/>
  <c r="T7" i="1"/>
  <c r="T23" i="1"/>
  <c r="T24" i="1"/>
  <c r="T21" i="1"/>
  <c r="T19" i="1"/>
  <c r="T8" i="1"/>
  <c r="T22" i="1"/>
  <c r="V79" i="3"/>
  <c r="V4" i="3"/>
  <c r="U9" i="3"/>
  <c r="U7" i="3"/>
  <c r="U8" i="3"/>
  <c r="U10" i="3"/>
  <c r="U4" i="3"/>
  <c r="U22" i="3"/>
  <c r="U14" i="3"/>
  <c r="U5" i="3"/>
  <c r="T9" i="3"/>
  <c r="T7" i="3"/>
  <c r="T8" i="3"/>
  <c r="T10" i="3"/>
  <c r="T4" i="3"/>
  <c r="T22" i="3"/>
  <c r="T14" i="3"/>
  <c r="T5" i="3"/>
  <c r="T36" i="3"/>
  <c r="T49" i="3"/>
  <c r="T33" i="3"/>
  <c r="T38" i="3"/>
  <c r="T48" i="3"/>
  <c r="T43" i="3"/>
  <c r="T42" i="3"/>
  <c r="T63" i="3"/>
  <c r="T58" i="3"/>
  <c r="T53" i="3"/>
  <c r="T37" i="3"/>
  <c r="T51" i="3"/>
  <c r="T65" i="3"/>
  <c r="T40" i="3"/>
  <c r="T39" i="3"/>
  <c r="T59" i="3"/>
  <c r="T52" i="3"/>
  <c r="T60" i="3"/>
  <c r="T45" i="3"/>
  <c r="T70" i="3"/>
  <c r="T62" i="3"/>
  <c r="T50" i="3"/>
  <c r="T66" i="3"/>
  <c r="T61" i="3"/>
  <c r="T54" i="3"/>
  <c r="T35" i="3"/>
  <c r="T55" i="3"/>
  <c r="T56" i="3"/>
  <c r="T34" i="3"/>
  <c r="T46" i="3"/>
  <c r="T44" i="3"/>
  <c r="T41" i="3"/>
  <c r="T68" i="3"/>
  <c r="T47" i="3"/>
  <c r="V92" i="3"/>
  <c r="V91" i="3"/>
  <c r="V86" i="3"/>
  <c r="V94" i="3"/>
  <c r="V82" i="3"/>
  <c r="V84" i="3"/>
  <c r="V81" i="3"/>
  <c r="V85" i="3"/>
  <c r="V80" i="3"/>
  <c r="V88" i="3"/>
  <c r="V89" i="3"/>
  <c r="V83" i="3"/>
  <c r="V93" i="3"/>
  <c r="V87" i="3"/>
  <c r="U92" i="3"/>
  <c r="U79" i="3"/>
  <c r="U91" i="3"/>
  <c r="U86" i="3"/>
  <c r="U94" i="3"/>
  <c r="U82" i="3"/>
  <c r="U84" i="3"/>
  <c r="U81" i="3"/>
  <c r="U80" i="3"/>
  <c r="U89" i="3"/>
  <c r="U83" i="3"/>
  <c r="U87" i="3"/>
  <c r="T92" i="3"/>
  <c r="T79" i="3"/>
  <c r="T91" i="3"/>
  <c r="T86" i="3"/>
  <c r="T94" i="3"/>
  <c r="T82" i="3"/>
  <c r="T84" i="3"/>
  <c r="T81" i="3"/>
  <c r="T80" i="3"/>
  <c r="T89" i="3"/>
  <c r="T83" i="3"/>
  <c r="T87" i="3"/>
  <c r="V19" i="1"/>
  <c r="V10" i="1"/>
  <c r="V6" i="1"/>
  <c r="V15" i="1"/>
  <c r="V12" i="1"/>
  <c r="U8" i="1"/>
  <c r="U10" i="1"/>
  <c r="U6" i="1"/>
  <c r="U15" i="1"/>
  <c r="U12" i="1"/>
  <c r="V21" i="1"/>
  <c r="V16" i="1"/>
  <c r="V7" i="1"/>
  <c r="V24" i="1"/>
  <c r="V23" i="1"/>
  <c r="T116" i="1"/>
  <c r="U7" i="1"/>
  <c r="U24" i="1"/>
  <c r="U16" i="1"/>
  <c r="U21" i="1"/>
  <c r="U23" i="1"/>
  <c r="U116" i="1"/>
  <c r="V185" i="1"/>
  <c r="V181" i="1"/>
  <c r="U140" i="1"/>
  <c r="U156" i="1"/>
  <c r="U131" i="1"/>
  <c r="U150" i="1"/>
  <c r="U170" i="1"/>
  <c r="U152" i="1"/>
  <c r="U154" i="1"/>
  <c r="U167" i="1"/>
  <c r="U172" i="1"/>
  <c r="T140" i="1"/>
  <c r="T156" i="1"/>
  <c r="T131" i="1"/>
  <c r="T150" i="1"/>
  <c r="T170" i="1"/>
  <c r="T152" i="1"/>
  <c r="T154" i="1"/>
  <c r="T167" i="1"/>
  <c r="T172" i="1"/>
  <c r="V11" i="1"/>
  <c r="U11" i="1"/>
  <c r="V4" i="1"/>
  <c r="U4" i="1"/>
  <c r="V20" i="1"/>
  <c r="U20" i="1"/>
  <c r="V14" i="1"/>
  <c r="U14" i="1"/>
  <c r="V13" i="1"/>
  <c r="U13" i="1"/>
  <c r="V22" i="1"/>
  <c r="U22" i="1"/>
  <c r="V18" i="1"/>
  <c r="U18" i="1"/>
  <c r="V8" i="1"/>
  <c r="U19" i="1"/>
  <c r="V17" i="1"/>
  <c r="U17" i="1"/>
  <c r="V5" i="1"/>
  <c r="U5" i="1"/>
  <c r="V9" i="1"/>
  <c r="U9" i="1"/>
</calcChain>
</file>

<file path=xl/sharedStrings.xml><?xml version="1.0" encoding="utf-8"?>
<sst xmlns="http://schemas.openxmlformats.org/spreadsheetml/2006/main" count="368" uniqueCount="243">
  <si>
    <t>Heren Hoofdklasse</t>
  </si>
  <si>
    <t>Harlinger Kampioenschappen</t>
  </si>
  <si>
    <t>Slag om de Zaan</t>
  </si>
  <si>
    <t>Roeirace Lemmer OFK</t>
  </si>
  <si>
    <t>Kaagrace Warmond</t>
  </si>
  <si>
    <t>Kameleonrace Terherne</t>
  </si>
  <si>
    <t>ZwarteWaterRace      </t>
  </si>
  <si>
    <t>Veerse Meer race</t>
  </si>
  <si>
    <t>Langweerder Sloepenrace</t>
  </si>
  <si>
    <t>totaal aantal races</t>
  </si>
  <si>
    <t>totaal punten</t>
  </si>
  <si>
    <t>beste zes</t>
  </si>
  <si>
    <t>Anckertje, 't</t>
  </si>
  <si>
    <t>Arad</t>
  </si>
  <si>
    <t>Azorean High</t>
  </si>
  <si>
    <t>Benwyvis</t>
  </si>
  <si>
    <t>Bergenvaarder</t>
  </si>
  <si>
    <t>Evert Deddes</t>
  </si>
  <si>
    <t>Gouteyck</t>
  </si>
  <si>
    <t>Grutte Bear</t>
  </si>
  <si>
    <t>Haarlemmerhout</t>
  </si>
  <si>
    <t>Hjoed 'n Makkie 5,1%</t>
  </si>
  <si>
    <t>Murk</t>
  </si>
  <si>
    <t>Okke</t>
  </si>
  <si>
    <t>Orkaan</t>
  </si>
  <si>
    <t>Polyester</t>
  </si>
  <si>
    <t>Pulletje, 't</t>
  </si>
  <si>
    <t>Razende Snol</t>
  </si>
  <si>
    <t>serdon</t>
  </si>
  <si>
    <t>Skomskower</t>
  </si>
  <si>
    <t>Sloepweesje</t>
  </si>
  <si>
    <t>Tréwes 2</t>
  </si>
  <si>
    <t>Twirre</t>
  </si>
  <si>
    <t>Heren 1e klasse</t>
  </si>
  <si>
    <t>vechten op de Vecht</t>
  </si>
  <si>
    <t>Utrechtse Grachtenrace Rondom</t>
  </si>
  <si>
    <t>Roeisloepenrace Grouw</t>
  </si>
  <si>
    <t>Vuurtorenrace Urk</t>
  </si>
  <si>
    <t>Zwolse grachtenrace</t>
  </si>
  <si>
    <t>Mosselrace Bruinisse</t>
  </si>
  <si>
    <t>Maasrace Rotterdam</t>
  </si>
  <si>
    <t>Slag om Makkum</t>
  </si>
  <si>
    <t>Grachtenrace Amsterdam</t>
  </si>
  <si>
    <t>Liwardster rondje</t>
  </si>
  <si>
    <t>Muiden-Pampus-Muiden</t>
  </si>
  <si>
    <t>Last of the Titanic</t>
  </si>
  <si>
    <t>Doorhaler</t>
  </si>
  <si>
    <t>Boekanier</t>
  </si>
  <si>
    <t>Freonskip</t>
  </si>
  <si>
    <t>Magna Frisia</t>
  </si>
  <si>
    <t>Tréwes 1</t>
  </si>
  <si>
    <t>Wetter Fretter</t>
  </si>
  <si>
    <t>Vecht, De</t>
  </si>
  <si>
    <t>Oksewiel I</t>
  </si>
  <si>
    <t>Swolla</t>
  </si>
  <si>
    <t>Maaike</t>
  </si>
  <si>
    <t>W2</t>
  </si>
  <si>
    <t>Moby Dick</t>
  </si>
  <si>
    <t>Toverbal</t>
  </si>
  <si>
    <t>Onversaagd</t>
  </si>
  <si>
    <t>Huysman, De</t>
  </si>
  <si>
    <t>Haakie, 't</t>
  </si>
  <si>
    <t>Mooder Maas</t>
  </si>
  <si>
    <t>Zeeotter II</t>
  </si>
  <si>
    <t>L.A. Buma</t>
  </si>
  <si>
    <t>Roy Hesterman</t>
  </si>
  <si>
    <t>Octopus</t>
  </si>
  <si>
    <t>Stokvisvaarder</t>
  </si>
  <si>
    <t>Averij</t>
  </si>
  <si>
    <t>Zeeleeuw 2</t>
  </si>
  <si>
    <t>snurk</t>
  </si>
  <si>
    <t>Kerwood</t>
  </si>
  <si>
    <t>Yellowfin</t>
  </si>
  <si>
    <t>oihonna</t>
  </si>
  <si>
    <t>Polynoom</t>
  </si>
  <si>
    <t>Voorganck</t>
  </si>
  <si>
    <t>Aludux</t>
  </si>
  <si>
    <t>Schone Waardin</t>
  </si>
  <si>
    <t>Sterke Sietze</t>
  </si>
  <si>
    <t>Ben Vossenaar</t>
  </si>
  <si>
    <t>Iwan Franko</t>
  </si>
  <si>
    <t>Leeuwke</t>
  </si>
  <si>
    <t>mercator</t>
  </si>
  <si>
    <t>Cornelis Douwes</t>
  </si>
  <si>
    <t>Boomsluiter</t>
  </si>
  <si>
    <t>Vergaan</t>
  </si>
  <si>
    <t>Fjoer Fûgel</t>
  </si>
  <si>
    <t>Doordrijver</t>
  </si>
  <si>
    <t>Dikkertje</t>
  </si>
  <si>
    <t>Kaag 1</t>
  </si>
  <si>
    <t>Gebr. Van Amerongen</t>
  </si>
  <si>
    <t>Rijp</t>
  </si>
  <si>
    <t>Epoxydus</t>
  </si>
  <si>
    <t>Vrouwe Geertruida</t>
  </si>
  <si>
    <t>Guinevere</t>
  </si>
  <si>
    <t>Seahorse</t>
  </si>
  <si>
    <t>Beluga</t>
  </si>
  <si>
    <t>Leugenaar</t>
  </si>
  <si>
    <t>Tobbe</t>
  </si>
  <si>
    <t>Kaat</t>
  </si>
  <si>
    <t>Anthony van Hoboken</t>
  </si>
  <si>
    <t>Mata Hari</t>
  </si>
  <si>
    <t>Icterus</t>
  </si>
  <si>
    <t>Lady with the Golden Slippers</t>
  </si>
  <si>
    <t>zeemanshuis II</t>
  </si>
  <si>
    <t>Heren 2e klasse</t>
  </si>
  <si>
    <t>Schokland</t>
  </si>
  <si>
    <t>Gone But Not Forgotten</t>
  </si>
  <si>
    <t>Voorbijganger</t>
  </si>
  <si>
    <t>Salland</t>
  </si>
  <si>
    <t>Jan van Schaffelaar</t>
  </si>
  <si>
    <t>Onrust, De</t>
  </si>
  <si>
    <t>Lootsman</t>
  </si>
  <si>
    <t>Labora Stulti</t>
  </si>
  <si>
    <t>Schonenvaarder</t>
  </si>
  <si>
    <t>Noordvaarder</t>
  </si>
  <si>
    <t>Houtman</t>
  </si>
  <si>
    <t>Pollux</t>
  </si>
  <si>
    <t>Chaos</t>
  </si>
  <si>
    <t>Willemsvaarder</t>
  </si>
  <si>
    <t>Mac, De</t>
  </si>
  <si>
    <t>Kromme Dick</t>
  </si>
  <si>
    <t>Jan van Riebeeck</t>
  </si>
  <si>
    <t>Remex Liberus</t>
  </si>
  <si>
    <t>Zeeleeuw, De</t>
  </si>
  <si>
    <t>Kromhout, 't</t>
  </si>
  <si>
    <t>Wies, De</t>
  </si>
  <si>
    <t>Bertha</t>
  </si>
  <si>
    <t>Maarten Harpertsz Tromp</t>
  </si>
  <si>
    <t>Forel</t>
  </si>
  <si>
    <t>Igor</t>
  </si>
  <si>
    <t>Wildenborch</t>
  </si>
  <si>
    <t>Bacchus</t>
  </si>
  <si>
    <t>Stad Kampen</t>
  </si>
  <si>
    <t>d'Isela</t>
  </si>
  <si>
    <t>Visioen</t>
  </si>
  <si>
    <t>Rijp, De</t>
  </si>
  <si>
    <t>Witte Schuim, Het</t>
  </si>
  <si>
    <t>Thussenuit</t>
  </si>
  <si>
    <t>Dolfijn</t>
  </si>
  <si>
    <t>Visbyvaarder</t>
  </si>
  <si>
    <t>Cor de Bruin 1</t>
  </si>
  <si>
    <t>Kubber, De</t>
  </si>
  <si>
    <t>Naruthi</t>
  </si>
  <si>
    <t>HES</t>
  </si>
  <si>
    <t>Adamanteus</t>
  </si>
  <si>
    <t>Plancius</t>
  </si>
  <si>
    <t>Laura G</t>
  </si>
  <si>
    <t>Hubert Jans 2</t>
  </si>
  <si>
    <t>Witte Beer, De</t>
  </si>
  <si>
    <t>Vrouwe Marianne</t>
  </si>
  <si>
    <t>Oude Dock `t</t>
  </si>
  <si>
    <t>Buffel</t>
  </si>
  <si>
    <t>quo vadis</t>
  </si>
  <si>
    <t>Dorus Rijkers</t>
  </si>
  <si>
    <t>Zeester</t>
  </si>
  <si>
    <t>Leitsagher</t>
  </si>
  <si>
    <t>Viking</t>
  </si>
  <si>
    <t>Haal an Antje</t>
  </si>
  <si>
    <t>Rotterdammer 2</t>
  </si>
  <si>
    <t>Doordouwer</t>
  </si>
  <si>
    <t>Carma</t>
  </si>
  <si>
    <t>Mare Liberum</t>
  </si>
  <si>
    <t>Amazone</t>
  </si>
  <si>
    <t>Caatje van Warmond</t>
  </si>
  <si>
    <t>Kommeraan</t>
  </si>
  <si>
    <t>Spiering II</t>
  </si>
  <si>
    <t>Curved Wood</t>
  </si>
  <si>
    <t>Castor</t>
  </si>
  <si>
    <t>Aquarel</t>
  </si>
  <si>
    <t>Zeeolifant</t>
  </si>
  <si>
    <t>Splitcase</t>
  </si>
  <si>
    <t>Blue Whale</t>
  </si>
  <si>
    <t>Dames Hoofdklasse</t>
  </si>
  <si>
    <t>naam</t>
  </si>
  <si>
    <t>genomineerde races</t>
  </si>
  <si>
    <t>Lytse Bear</t>
  </si>
  <si>
    <t>Pulp Fiction</t>
  </si>
  <si>
    <t>Egbert Wagenborg</t>
  </si>
  <si>
    <t>GIA light</t>
  </si>
  <si>
    <t>Tréwes 3</t>
  </si>
  <si>
    <t>Mare Australis</t>
  </si>
  <si>
    <t>Steenbok</t>
  </si>
  <si>
    <t>Baron van Ghent</t>
  </si>
  <si>
    <t>Paardekreek, De</t>
  </si>
  <si>
    <t>Zusje</t>
  </si>
  <si>
    <t>Poolzee</t>
  </si>
  <si>
    <t>Wetter Wrotter</t>
  </si>
  <si>
    <t>Lyts Frisia</t>
  </si>
  <si>
    <t>Dames 1e klasse</t>
  </si>
  <si>
    <t>Skomskowster</t>
  </si>
  <si>
    <t>Dolle Heks</t>
  </si>
  <si>
    <t>Katowice</t>
  </si>
  <si>
    <t>Lyts Leeuwke</t>
  </si>
  <si>
    <t>Onvervaard</t>
  </si>
  <si>
    <t>Danser</t>
  </si>
  <si>
    <t>Najade</t>
  </si>
  <si>
    <t>Dolman</t>
  </si>
  <si>
    <t>Oksewiel II</t>
  </si>
  <si>
    <t>Bruzer, De</t>
  </si>
  <si>
    <t>West-Arvada</t>
  </si>
  <si>
    <t>Oihonna</t>
  </si>
  <si>
    <t>8 Beaufort</t>
  </si>
  <si>
    <t>Interballast</t>
  </si>
  <si>
    <t>Jan van den Berg</t>
  </si>
  <si>
    <t>Vuurzee</t>
  </si>
  <si>
    <t>Doeke Doeksen</t>
  </si>
  <si>
    <t>Twister</t>
  </si>
  <si>
    <t>Kaapse Vreugd, De</t>
  </si>
  <si>
    <t>Vic</t>
  </si>
  <si>
    <t>Wetterspetter</t>
  </si>
  <si>
    <t>Blister</t>
  </si>
  <si>
    <t>Dames 2e klasse</t>
  </si>
  <si>
    <t>Eucalypta</t>
  </si>
  <si>
    <t>Sir Lancelot Skynner</t>
  </si>
  <si>
    <t>Nou-en</t>
  </si>
  <si>
    <t>Hjoed `n Makkie 2</t>
  </si>
  <si>
    <t>Brand</t>
  </si>
  <si>
    <t>Lady Killer</t>
  </si>
  <si>
    <t>Rode Draak</t>
  </si>
  <si>
    <t>Moos</t>
  </si>
  <si>
    <t>Berend Koster</t>
  </si>
  <si>
    <t>Karakter</t>
  </si>
  <si>
    <t>Waterheks</t>
  </si>
  <si>
    <t>Mytilus</t>
  </si>
  <si>
    <t>Parel van Bru</t>
  </si>
  <si>
    <t>Mien</t>
  </si>
  <si>
    <t>de Leuve</t>
  </si>
  <si>
    <t>Gouden Phoenix, Den</t>
  </si>
  <si>
    <t>Witte de with</t>
  </si>
  <si>
    <t>Bestevaêr</t>
  </si>
  <si>
    <t>Cor de Bruin 2</t>
  </si>
  <si>
    <t>Kaatje</t>
  </si>
  <si>
    <t>-</t>
  </si>
  <si>
    <t>T Leeuwke</t>
  </si>
  <si>
    <t>oksewiel 1</t>
  </si>
  <si>
    <t>michiel de ruyter</t>
  </si>
  <si>
    <t>Jan backs</t>
  </si>
  <si>
    <t>Zwarte duivel</t>
  </si>
  <si>
    <t>op de Rotte</t>
  </si>
  <si>
    <t>El Flamingo II</t>
  </si>
  <si>
    <t>Bartle</t>
  </si>
  <si>
    <t>dappertje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</si>
</sst>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theme="9" tint="0.3999755851924192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53">
    <xf numFmtId="0" fontId="0" fillId="0" borderId="0"/>
    <xf numFmtId="0" fontId="4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7" applyNumberFormat="0" applyAlignment="0" applyProtection="0"/>
    <xf numFmtId="0" fontId="28" fillId="7" borderId="8" applyNumberFormat="0" applyAlignment="0" applyProtection="0"/>
    <xf numFmtId="0" fontId="29" fillId="7" borderId="7" applyNumberFormat="0" applyAlignment="0" applyProtection="0"/>
    <xf numFmtId="0" fontId="30" fillId="0" borderId="9" applyNumberFormat="0" applyFill="0" applyAlignment="0" applyProtection="0"/>
    <xf numFmtId="0" fontId="31" fillId="8" borderId="10" applyNumberFormat="0" applyAlignment="0" applyProtection="0"/>
    <xf numFmtId="0" fontId="2" fillId="0" borderId="0" applyNumberFormat="0" applyFill="0" applyBorder="0" applyAlignment="0" applyProtection="0"/>
    <xf numFmtId="0" fontId="19" fillId="9" borderId="11" applyNumberFormat="0" applyFont="0" applyAlignment="0" applyProtection="0"/>
    <xf numFmtId="0" fontId="32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33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3" fillId="33" borderId="0" applyNumberFormat="0" applyBorder="0" applyAlignment="0" applyProtection="0"/>
  </cellStyleXfs>
  <cellXfs count="316">
    <xf numFmtId="0" fontId="0" fillId="0" borderId="0" xfId="0"/>
    <xf numFmtId="0" fontId="3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textRotation="90"/>
    </xf>
    <xf numFmtId="0" fontId="7" fillId="0" borderId="1" xfId="0" applyFont="1" applyBorder="1" applyAlignment="1"/>
    <xf numFmtId="0" fontId="0" fillId="0" borderId="0" xfId="0" applyFont="1" applyFill="1" applyBorder="1" applyAlignment="1"/>
    <xf numFmtId="0" fontId="4" fillId="0" borderId="0" xfId="0" applyFont="1" applyFill="1" applyBorder="1" applyAlignment="1"/>
    <xf numFmtId="0" fontId="3" fillId="0" borderId="0" xfId="0" applyFont="1" applyBorder="1"/>
    <xf numFmtId="0" fontId="5" fillId="0" borderId="0" xfId="0" applyFont="1" applyFill="1" applyBorder="1" applyAlignment="1"/>
    <xf numFmtId="2" fontId="7" fillId="0" borderId="0" xfId="1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textRotation="90"/>
    </xf>
    <xf numFmtId="0" fontId="6" fillId="0" borderId="0" xfId="0" applyFont="1" applyBorder="1"/>
    <xf numFmtId="0" fontId="0" fillId="0" borderId="0" xfId="0" applyFill="1" applyBorder="1" applyAlignment="1"/>
    <xf numFmtId="0" fontId="3" fillId="0" borderId="0" xfId="0" applyFont="1" applyFill="1" applyBorder="1" applyAlignment="1"/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2" fillId="0" borderId="1" xfId="0" applyFont="1" applyBorder="1" applyAlignment="1">
      <alignment horizontal="center" textRotation="90"/>
    </xf>
    <xf numFmtId="0" fontId="0" fillId="0" borderId="1" xfId="0" applyFont="1" applyBorder="1" applyAlignment="1">
      <alignment horizontal="center" textRotation="90"/>
    </xf>
    <xf numFmtId="0" fontId="0" fillId="0" borderId="1" xfId="0" applyFont="1" applyFill="1" applyBorder="1" applyAlignment="1">
      <alignment horizontal="center"/>
    </xf>
    <xf numFmtId="0" fontId="10" fillId="0" borderId="0" xfId="0" applyFont="1" applyAlignment="1"/>
    <xf numFmtId="1" fontId="7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15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9" fillId="0" borderId="0" xfId="0" applyFont="1" applyAlignment="1"/>
    <xf numFmtId="164" fontId="9" fillId="0" borderId="1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8" fillId="0" borderId="0" xfId="0" applyNumberFormat="1" applyFont="1" applyBorder="1"/>
    <xf numFmtId="1" fontId="5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0" fillId="0" borderId="0" xfId="0" applyBorder="1"/>
    <xf numFmtId="164" fontId="7" fillId="0" borderId="0" xfId="0" applyNumberFormat="1" applyFont="1" applyFill="1" applyBorder="1" applyAlignment="1">
      <alignment horizontal="center"/>
    </xf>
    <xf numFmtId="0" fontId="8" fillId="0" borderId="0" xfId="0" applyFont="1" applyBorder="1"/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1" xfId="0" applyBorder="1"/>
    <xf numFmtId="0" fontId="16" fillId="0" borderId="1" xfId="0" applyFont="1" applyBorder="1" applyAlignment="1">
      <alignment horizontal="center" textRotation="90"/>
    </xf>
    <xf numFmtId="164" fontId="4" fillId="0" borderId="3" xfId="0" applyNumberFormat="1" applyFont="1" applyBorder="1" applyAlignment="1">
      <alignment horizontal="center" textRotation="90"/>
    </xf>
    <xf numFmtId="0" fontId="0" fillId="0" borderId="1" xfId="0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 textRotation="90"/>
    </xf>
    <xf numFmtId="0" fontId="2" fillId="0" borderId="3" xfId="0" applyFont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3" xfId="0" applyFont="1" applyBorder="1" applyAlignment="1">
      <alignment horizontal="center" textRotation="90"/>
    </xf>
    <xf numFmtId="0" fontId="0" fillId="0" borderId="3" xfId="0" applyFont="1" applyFill="1" applyBorder="1" applyAlignment="1">
      <alignment horizontal="center" textRotation="90"/>
    </xf>
    <xf numFmtId="0" fontId="0" fillId="0" borderId="1" xfId="0" applyFont="1" applyFill="1" applyBorder="1" applyAlignment="1"/>
    <xf numFmtId="164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 textRotation="90"/>
    </xf>
    <xf numFmtId="0" fontId="0" fillId="0" borderId="1" xfId="0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10" fillId="0" borderId="1" xfId="0" applyFont="1" applyBorder="1" applyAlignment="1">
      <alignment horizontal="center"/>
    </xf>
    <xf numFmtId="0" fontId="17" fillId="0" borderId="1" xfId="0" applyFont="1" applyBorder="1"/>
    <xf numFmtId="0" fontId="17" fillId="0" borderId="1" xfId="0" applyFont="1" applyBorder="1" applyAlignment="1"/>
    <xf numFmtId="0" fontId="10" fillId="0" borderId="1" xfId="0" applyFont="1" applyBorder="1" applyAlignment="1"/>
    <xf numFmtId="0" fontId="10" fillId="0" borderId="1" xfId="0" applyFont="1" applyBorder="1"/>
    <xf numFmtId="0" fontId="0" fillId="0" borderId="0" xfId="0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2" fontId="10" fillId="0" borderId="1" xfId="1" applyNumberFormat="1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0" fillId="0" borderId="1" xfId="1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left"/>
    </xf>
    <xf numFmtId="164" fontId="18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1" fontId="18" fillId="0" borderId="1" xfId="0" applyNumberFormat="1" applyFont="1" applyFill="1" applyBorder="1" applyAlignment="1">
      <alignment horizontal="left"/>
    </xf>
    <xf numFmtId="0" fontId="10" fillId="0" borderId="3" xfId="0" applyFont="1" applyFill="1" applyBorder="1" applyAlignment="1">
      <alignment horizontal="center"/>
    </xf>
    <xf numFmtId="0" fontId="0" fillId="0" borderId="0" xfId="0"/>
    <xf numFmtId="1" fontId="0" fillId="34" borderId="1" xfId="0" applyNumberFormat="1" applyFont="1" applyFill="1" applyBorder="1" applyAlignment="1">
      <alignment horizontal="center"/>
    </xf>
    <xf numFmtId="0" fontId="0" fillId="34" borderId="1" xfId="0" applyFont="1" applyFill="1" applyBorder="1" applyAlignment="1">
      <alignment horizontal="center"/>
    </xf>
    <xf numFmtId="1" fontId="9" fillId="34" borderId="1" xfId="0" applyNumberFormat="1" applyFont="1" applyFill="1" applyBorder="1" applyAlignment="1">
      <alignment horizontal="center"/>
    </xf>
    <xf numFmtId="164" fontId="9" fillId="34" borderId="1" xfId="0" applyNumberFormat="1" applyFont="1" applyFill="1" applyBorder="1" applyAlignment="1">
      <alignment horizontal="center"/>
    </xf>
    <xf numFmtId="0" fontId="10" fillId="34" borderId="1" xfId="0" applyFont="1" applyFill="1" applyBorder="1" applyAlignment="1">
      <alignment horizontal="left"/>
    </xf>
    <xf numFmtId="0" fontId="9" fillId="34" borderId="1" xfId="0" applyFont="1" applyFill="1" applyBorder="1" applyAlignment="1">
      <alignment horizontal="center"/>
    </xf>
    <xf numFmtId="0" fontId="0" fillId="0" borderId="2" xfId="0" applyFont="1" applyBorder="1"/>
    <xf numFmtId="0" fontId="10" fillId="34" borderId="1" xfId="0" applyFont="1" applyFill="1" applyBorder="1" applyAlignment="1"/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10" fillId="0" borderId="0" xfId="0" applyFont="1" applyBorder="1" applyAlignment="1"/>
    <xf numFmtId="164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Fill="1" applyBorder="1" applyAlignment="1"/>
    <xf numFmtId="0" fontId="0" fillId="34" borderId="3" xfId="0" applyFill="1" applyBorder="1"/>
    <xf numFmtId="0" fontId="9" fillId="34" borderId="3" xfId="0" applyFont="1" applyFill="1" applyBorder="1" applyAlignment="1">
      <alignment horizontal="center"/>
    </xf>
    <xf numFmtId="164" fontId="9" fillId="34" borderId="3" xfId="0" applyNumberFormat="1" applyFont="1" applyFill="1" applyBorder="1" applyAlignment="1">
      <alignment horizontal="center"/>
    </xf>
    <xf numFmtId="0" fontId="10" fillId="35" borderId="1" xfId="0" applyFont="1" applyFill="1" applyBorder="1" applyAlignment="1">
      <alignment horizontal="center"/>
    </xf>
    <xf numFmtId="0" fontId="0" fillId="35" borderId="1" xfId="0" applyFont="1" applyFill="1" applyBorder="1" applyAlignment="1">
      <alignment horizontal="center"/>
    </xf>
    <xf numFmtId="0" fontId="7" fillId="35" borderId="1" xfId="0" applyFont="1" applyFill="1" applyBorder="1" applyAlignment="1">
      <alignment horizontal="center"/>
    </xf>
    <xf numFmtId="1" fontId="18" fillId="35" borderId="1" xfId="0" applyNumberFormat="1" applyFont="1" applyFill="1" applyBorder="1" applyAlignment="1">
      <alignment horizontal="center"/>
    </xf>
    <xf numFmtId="1" fontId="10" fillId="35" borderId="1" xfId="0" applyNumberFormat="1" applyFont="1" applyFill="1" applyBorder="1" applyAlignment="1">
      <alignment horizontal="center"/>
    </xf>
    <xf numFmtId="164" fontId="10" fillId="35" borderId="1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textRotation="90"/>
    </xf>
    <xf numFmtId="164" fontId="0" fillId="0" borderId="1" xfId="0" applyNumberFormat="1" applyFont="1" applyFill="1" applyBorder="1" applyAlignment="1">
      <alignment horizontal="center" textRotation="90"/>
    </xf>
    <xf numFmtId="0" fontId="1" fillId="0" borderId="1" xfId="0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 wrapText="1"/>
    </xf>
    <xf numFmtId="0" fontId="10" fillId="35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 textRotation="90"/>
    </xf>
    <xf numFmtId="49" fontId="10" fillId="35" borderId="1" xfId="0" applyNumberFormat="1" applyFont="1" applyFill="1" applyBorder="1" applyAlignment="1">
      <alignment horizontal="center"/>
    </xf>
    <xf numFmtId="0" fontId="0" fillId="0" borderId="13" xfId="0" applyBorder="1"/>
    <xf numFmtId="0" fontId="10" fillId="0" borderId="13" xfId="0" applyFont="1" applyBorder="1" applyAlignment="1">
      <alignment horizontal="left"/>
    </xf>
    <xf numFmtId="0" fontId="10" fillId="0" borderId="13" xfId="0" applyFont="1" applyBorder="1" applyAlignment="1"/>
    <xf numFmtId="0" fontId="0" fillId="0" borderId="13" xfId="0" applyFont="1" applyBorder="1"/>
    <xf numFmtId="0" fontId="10" fillId="0" borderId="13" xfId="0" applyFont="1" applyBorder="1"/>
    <xf numFmtId="0" fontId="16" fillId="0" borderId="14" xfId="0" applyFont="1" applyFill="1" applyBorder="1"/>
    <xf numFmtId="0" fontId="34" fillId="0" borderId="0" xfId="0" applyFont="1" applyAlignment="1"/>
    <xf numFmtId="0" fontId="34" fillId="0" borderId="0" xfId="0" applyFont="1" applyFill="1" applyBorder="1" applyAlignment="1"/>
    <xf numFmtId="1" fontId="10" fillId="0" borderId="13" xfId="0" applyNumberFormat="1" applyFont="1" applyFill="1" applyBorder="1" applyAlignment="1">
      <alignment horizontal="left"/>
    </xf>
    <xf numFmtId="0" fontId="0" fillId="0" borderId="0" xfId="0" applyAlignment="1">
      <alignment vertical="top"/>
    </xf>
    <xf numFmtId="164" fontId="10" fillId="0" borderId="1" xfId="0" applyNumberFormat="1" applyFont="1" applyBorder="1" applyAlignment="1">
      <alignment horizontal="center"/>
    </xf>
    <xf numFmtId="0" fontId="0" fillId="0" borderId="16" xfId="0" applyBorder="1"/>
    <xf numFmtId="0" fontId="0" fillId="0" borderId="1" xfId="0" applyFill="1" applyBorder="1"/>
    <xf numFmtId="0" fontId="0" fillId="0" borderId="15" xfId="0" applyBorder="1"/>
    <xf numFmtId="0" fontId="16" fillId="0" borderId="0" xfId="0" applyFont="1" applyAlignment="1">
      <alignment vertical="top"/>
    </xf>
    <xf numFmtId="0" fontId="7" fillId="0" borderId="2" xfId="0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/>
    </xf>
    <xf numFmtId="1" fontId="12" fillId="35" borderId="2" xfId="0" applyNumberFormat="1" applyFont="1" applyFill="1" applyBorder="1" applyAlignment="1">
      <alignment horizontal="center"/>
    </xf>
    <xf numFmtId="1" fontId="7" fillId="35" borderId="2" xfId="0" applyNumberFormat="1" applyFont="1" applyFill="1" applyBorder="1" applyAlignment="1">
      <alignment horizontal="center"/>
    </xf>
    <xf numFmtId="0" fontId="0" fillId="35" borderId="1" xfId="0" applyFont="1" applyFill="1" applyBorder="1" applyAlignment="1"/>
    <xf numFmtId="0" fontId="16" fillId="0" borderId="0" xfId="0" applyFont="1" applyFill="1" applyBorder="1" applyAlignment="1"/>
    <xf numFmtId="1" fontId="10" fillId="0" borderId="1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center" textRotation="90"/>
    </xf>
    <xf numFmtId="1" fontId="2" fillId="0" borderId="1" xfId="0" applyNumberFormat="1" applyFont="1" applyBorder="1" applyAlignment="1">
      <alignment horizontal="center" textRotation="90"/>
    </xf>
    <xf numFmtId="1" fontId="0" fillId="0" borderId="1" xfId="0" applyNumberFormat="1" applyBorder="1" applyAlignment="1">
      <alignment horizontal="center" textRotation="90"/>
    </xf>
    <xf numFmtId="1" fontId="0" fillId="0" borderId="1" xfId="0" applyNumberFormat="1" applyFont="1" applyBorder="1" applyAlignment="1">
      <alignment horizontal="center" textRotation="90"/>
    </xf>
    <xf numFmtId="1" fontId="0" fillId="0" borderId="1" xfId="0" applyNumberFormat="1" applyBorder="1" applyAlignment="1">
      <alignment horizontal="center"/>
    </xf>
    <xf numFmtId="1" fontId="7" fillId="34" borderId="1" xfId="0" applyNumberFormat="1" applyFont="1" applyFill="1" applyBorder="1" applyAlignment="1">
      <alignment horizontal="center"/>
    </xf>
    <xf numFmtId="1" fontId="7" fillId="34" borderId="3" xfId="0" applyNumberFormat="1" applyFont="1" applyFill="1" applyBorder="1" applyAlignment="1">
      <alignment horizontal="center"/>
    </xf>
    <xf numFmtId="1" fontId="0" fillId="34" borderId="3" xfId="0" applyNumberFormat="1" applyFill="1" applyBorder="1" applyAlignment="1">
      <alignment horizontal="center"/>
    </xf>
    <xf numFmtId="1" fontId="9" fillId="34" borderId="3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0" fontId="0" fillId="35" borderId="2" xfId="0" applyFont="1" applyFill="1" applyBorder="1" applyAlignment="1">
      <alignment horizontal="center"/>
    </xf>
    <xf numFmtId="0" fontId="0" fillId="0" borderId="17" xfId="0" applyFont="1" applyBorder="1"/>
    <xf numFmtId="1" fontId="0" fillId="0" borderId="17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10" fillId="35" borderId="17" xfId="0" applyFont="1" applyFill="1" applyBorder="1" applyAlignment="1">
      <alignment horizontal="center"/>
    </xf>
    <xf numFmtId="0" fontId="17" fillId="0" borderId="2" xfId="0" applyFont="1" applyBorder="1"/>
    <xf numFmtId="0" fontId="10" fillId="2" borderId="17" xfId="0" applyFont="1" applyFill="1" applyBorder="1" applyAlignment="1"/>
    <xf numFmtId="1" fontId="7" fillId="0" borderId="2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7" fillId="35" borderId="2" xfId="0" applyFont="1" applyFill="1" applyBorder="1" applyAlignment="1">
      <alignment horizontal="center"/>
    </xf>
    <xf numFmtId="0" fontId="0" fillId="0" borderId="17" xfId="0" applyBorder="1"/>
    <xf numFmtId="1" fontId="0" fillId="0" borderId="17" xfId="0" applyNumberForma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0" fillId="0" borderId="2" xfId="0" applyBorder="1"/>
    <xf numFmtId="1" fontId="11" fillId="0" borderId="2" xfId="0" applyNumberFormat="1" applyFont="1" applyFill="1" applyBorder="1" applyAlignment="1">
      <alignment horizontal="center"/>
    </xf>
    <xf numFmtId="1" fontId="12" fillId="0" borderId="2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164" fontId="7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1" fontId="7" fillId="0" borderId="17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1" fontId="12" fillId="0" borderId="17" xfId="0" applyNumberFormat="1" applyFont="1" applyFill="1" applyBorder="1" applyAlignment="1">
      <alignment horizontal="center"/>
    </xf>
    <xf numFmtId="1" fontId="7" fillId="35" borderId="17" xfId="0" applyNumberFormat="1" applyFont="1" applyFill="1" applyBorder="1" applyAlignment="1">
      <alignment horizontal="center"/>
    </xf>
    <xf numFmtId="1" fontId="12" fillId="35" borderId="17" xfId="0" applyNumberFormat="1" applyFont="1" applyFill="1" applyBorder="1" applyAlignment="1">
      <alignment horizontal="center"/>
    </xf>
    <xf numFmtId="0" fontId="16" fillId="0" borderId="0" xfId="0" applyFont="1" applyFill="1" applyBorder="1"/>
    <xf numFmtId="1" fontId="10" fillId="0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1" fontId="18" fillId="0" borderId="2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" fontId="10" fillId="35" borderId="2" xfId="0" applyNumberFormat="1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1" fontId="18" fillId="0" borderId="17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" fontId="10" fillId="35" borderId="17" xfId="0" applyNumberFormat="1" applyFont="1" applyFill="1" applyBorder="1" applyAlignment="1">
      <alignment horizontal="center"/>
    </xf>
    <xf numFmtId="0" fontId="0" fillId="0" borderId="0" xfId="0" applyFont="1" applyBorder="1" applyAlignment="1"/>
    <xf numFmtId="0" fontId="10" fillId="0" borderId="0" xfId="0" applyFont="1" applyBorder="1"/>
    <xf numFmtId="0" fontId="10" fillId="0" borderId="0" xfId="0" applyFont="1" applyFill="1" applyBorder="1" applyAlignment="1">
      <alignment horizontal="center"/>
    </xf>
    <xf numFmtId="0" fontId="0" fillId="0" borderId="19" xfId="0" applyFont="1" applyBorder="1"/>
    <xf numFmtId="1" fontId="0" fillId="0" borderId="19" xfId="0" applyNumberFormat="1" applyFont="1" applyBorder="1" applyAlignment="1">
      <alignment horizontal="center"/>
    </xf>
    <xf numFmtId="1" fontId="10" fillId="0" borderId="19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0" fontId="8" fillId="0" borderId="2" xfId="0" applyFont="1" applyBorder="1"/>
    <xf numFmtId="1" fontId="10" fillId="0" borderId="0" xfId="0" applyNumberFormat="1" applyFont="1" applyFill="1" applyBorder="1" applyAlignment="1">
      <alignment horizontal="center"/>
    </xf>
    <xf numFmtId="1" fontId="10" fillId="0" borderId="19" xfId="0" applyNumberFormat="1" applyFont="1" applyFill="1" applyBorder="1" applyAlignment="1">
      <alignment horizontal="center"/>
    </xf>
    <xf numFmtId="1" fontId="18" fillId="0" borderId="19" xfId="0" applyNumberFormat="1" applyFont="1" applyFill="1" applyBorder="1" applyAlignment="1">
      <alignment horizontal="center"/>
    </xf>
    <xf numFmtId="1" fontId="9" fillId="0" borderId="19" xfId="0" applyNumberFormat="1" applyFont="1" applyFill="1" applyBorder="1" applyAlignment="1">
      <alignment horizontal="center"/>
    </xf>
    <xf numFmtId="1" fontId="10" fillId="35" borderId="19" xfId="0" applyNumberFormat="1" applyFont="1" applyFill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/>
    </xf>
    <xf numFmtId="0" fontId="0" fillId="0" borderId="20" xfId="0" applyFont="1" applyBorder="1"/>
    <xf numFmtId="0" fontId="7" fillId="0" borderId="20" xfId="0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 horizontal="center"/>
    </xf>
    <xf numFmtId="0" fontId="0" fillId="0" borderId="20" xfId="0" applyFont="1" applyFill="1" applyBorder="1" applyAlignment="1"/>
    <xf numFmtId="0" fontId="7" fillId="35" borderId="20" xfId="0" applyFont="1" applyFill="1" applyBorder="1" applyAlignment="1">
      <alignment horizontal="center"/>
    </xf>
    <xf numFmtId="0" fontId="10" fillId="0" borderId="15" xfId="0" applyFont="1" applyBorder="1" applyAlignment="1"/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34" fillId="0" borderId="21" xfId="0" applyFont="1" applyFill="1" applyBorder="1" applyAlignment="1"/>
    <xf numFmtId="0" fontId="0" fillId="0" borderId="22" xfId="0" applyFont="1" applyBorder="1"/>
    <xf numFmtId="1" fontId="0" fillId="0" borderId="17" xfId="0" applyNumberFormat="1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1" fontId="10" fillId="0" borderId="2" xfId="1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" fontId="18" fillId="35" borderId="2" xfId="0" applyNumberFormat="1" applyFont="1" applyFill="1" applyBorder="1" applyAlignment="1">
      <alignment horizontal="center"/>
    </xf>
    <xf numFmtId="1" fontId="10" fillId="0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10" fillId="0" borderId="18" xfId="1" applyNumberFormat="1" applyFont="1" applyFill="1" applyBorder="1" applyAlignment="1">
      <alignment horizontal="center"/>
    </xf>
    <xf numFmtId="1" fontId="10" fillId="0" borderId="18" xfId="1" applyNumberFormat="1" applyFont="1" applyFill="1" applyBorder="1" applyAlignment="1">
      <alignment horizontal="center"/>
    </xf>
    <xf numFmtId="1" fontId="18" fillId="0" borderId="18" xfId="0" applyNumberFormat="1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center"/>
    </xf>
    <xf numFmtId="164" fontId="9" fillId="0" borderId="18" xfId="0" applyNumberFormat="1" applyFont="1" applyFill="1" applyBorder="1" applyAlignment="1">
      <alignment horizontal="center"/>
    </xf>
    <xf numFmtId="1" fontId="10" fillId="35" borderId="18" xfId="0" applyNumberFormat="1" applyFont="1" applyFill="1" applyBorder="1" applyAlignment="1">
      <alignment horizontal="center"/>
    </xf>
    <xf numFmtId="0" fontId="0" fillId="0" borderId="2" xfId="0" applyFont="1" applyFill="1" applyBorder="1" applyAlignment="1"/>
    <xf numFmtId="164" fontId="0" fillId="0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1" fontId="0" fillId="35" borderId="2" xfId="0" applyNumberFormat="1" applyFont="1" applyFill="1" applyBorder="1" applyAlignment="1">
      <alignment horizontal="center"/>
    </xf>
    <xf numFmtId="0" fontId="0" fillId="0" borderId="23" xfId="0" applyFont="1" applyBorder="1"/>
    <xf numFmtId="1" fontId="10" fillId="0" borderId="23" xfId="0" applyNumberFormat="1" applyFont="1" applyFill="1" applyBorder="1" applyAlignment="1">
      <alignment horizontal="center"/>
    </xf>
    <xf numFmtId="1" fontId="18" fillId="0" borderId="23" xfId="0" applyNumberFormat="1" applyFont="1" applyFill="1" applyBorder="1" applyAlignment="1">
      <alignment horizontal="center"/>
    </xf>
    <xf numFmtId="1" fontId="9" fillId="0" borderId="23" xfId="0" applyNumberFormat="1" applyFont="1" applyFill="1" applyBorder="1" applyAlignment="1">
      <alignment horizontal="center"/>
    </xf>
    <xf numFmtId="164" fontId="9" fillId="0" borderId="23" xfId="0" applyNumberFormat="1" applyFont="1" applyFill="1" applyBorder="1" applyAlignment="1">
      <alignment horizontal="center"/>
    </xf>
    <xf numFmtId="1" fontId="10" fillId="35" borderId="23" xfId="0" applyNumberFormat="1" applyFont="1" applyFill="1" applyBorder="1" applyAlignment="1">
      <alignment horizontal="center"/>
    </xf>
    <xf numFmtId="0" fontId="17" fillId="0" borderId="17" xfId="0" applyFont="1" applyBorder="1"/>
    <xf numFmtId="0" fontId="10" fillId="0" borderId="2" xfId="0" applyFont="1" applyBorder="1" applyAlignment="1"/>
    <xf numFmtId="0" fontId="0" fillId="0" borderId="14" xfId="0" applyFont="1" applyFill="1" applyBorder="1"/>
    <xf numFmtId="0" fontId="16" fillId="0" borderId="14" xfId="0" applyFont="1" applyFill="1" applyBorder="1" applyAlignment="1"/>
    <xf numFmtId="0" fontId="34" fillId="0" borderId="0" xfId="0" applyFont="1" applyFill="1" applyAlignment="1"/>
    <xf numFmtId="164" fontId="10" fillId="0" borderId="17" xfId="0" applyNumberFormat="1" applyFont="1" applyBorder="1" applyAlignment="1">
      <alignment horizontal="center"/>
    </xf>
    <xf numFmtId="0" fontId="17" fillId="0" borderId="19" xfId="0" applyFont="1" applyBorder="1"/>
    <xf numFmtId="0" fontId="1" fillId="0" borderId="0" xfId="0" applyFont="1" applyFill="1" applyAlignment="1"/>
    <xf numFmtId="0" fontId="0" fillId="34" borderId="3" xfId="0" applyFont="1" applyFill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15" fillId="0" borderId="2" xfId="0" applyFont="1" applyFill="1" applyBorder="1" applyAlignment="1">
      <alignment horizontal="center"/>
    </xf>
    <xf numFmtId="1" fontId="8" fillId="35" borderId="17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0" fillId="0" borderId="18" xfId="0" applyFont="1" applyBorder="1"/>
    <xf numFmtId="164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2" fontId="7" fillId="0" borderId="3" xfId="1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164" fontId="18" fillId="0" borderId="2" xfId="0" applyNumberFormat="1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2" fontId="10" fillId="0" borderId="2" xfId="1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8" fillId="0" borderId="24" xfId="0" applyFont="1" applyBorder="1"/>
    <xf numFmtId="0" fontId="3" fillId="0" borderId="25" xfId="0" applyFont="1" applyBorder="1"/>
    <xf numFmtId="0" fontId="3" fillId="0" borderId="14" xfId="0" applyFont="1" applyBorder="1"/>
    <xf numFmtId="0" fontId="16" fillId="0" borderId="21" xfId="0" applyFont="1" applyBorder="1" applyAlignment="1">
      <alignment vertical="top"/>
    </xf>
    <xf numFmtId="0" fontId="0" fillId="0" borderId="26" xfId="0" applyFont="1" applyBorder="1" applyAlignment="1">
      <alignment horizontal="center" textRotation="90"/>
    </xf>
    <xf numFmtId="164" fontId="9" fillId="0" borderId="26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textRotation="90"/>
    </xf>
    <xf numFmtId="0" fontId="0" fillId="0" borderId="0" xfId="0" applyFont="1" applyBorder="1" applyAlignment="1">
      <alignment textRotation="90"/>
    </xf>
    <xf numFmtId="0" fontId="0" fillId="0" borderId="27" xfId="0" applyFont="1" applyBorder="1" applyAlignment="1">
      <alignment horizontal="center" textRotation="90"/>
    </xf>
    <xf numFmtId="0" fontId="9" fillId="0" borderId="27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9" fillId="0" borderId="28" xfId="0" applyNumberFormat="1" applyFont="1" applyBorder="1" applyAlignment="1">
      <alignment horizontal="center"/>
    </xf>
    <xf numFmtId="0" fontId="34" fillId="0" borderId="25" xfId="0" applyFont="1" applyBorder="1" applyAlignment="1"/>
    <xf numFmtId="0" fontId="35" fillId="0" borderId="0" xfId="0" applyFont="1" applyAlignment="1"/>
    <xf numFmtId="0" fontId="6" fillId="0" borderId="0" xfId="0" applyFont="1" applyAlignment="1"/>
    <xf numFmtId="0" fontId="9" fillId="0" borderId="0" xfId="0" applyFont="1" applyBorder="1" applyAlignment="1"/>
    <xf numFmtId="0" fontId="0" fillId="0" borderId="0" xfId="0" applyFont="1" applyBorder="1"/>
    <xf numFmtId="0" fontId="4" fillId="0" borderId="0" xfId="1"/>
    <xf numFmtId="1" fontId="4" fillId="0" borderId="1" xfId="0" applyNumberFormat="1" applyFont="1" applyBorder="1" applyAlignment="1">
      <alignment horizontal="center" textRotation="90"/>
    </xf>
    <xf numFmtId="1" fontId="0" fillId="0" borderId="29" xfId="0" applyNumberFormat="1" applyFont="1" applyBorder="1" applyAlignment="1">
      <alignment horizontal="center" textRotation="90"/>
    </xf>
    <xf numFmtId="0" fontId="16" fillId="0" borderId="21" xfId="0" applyFont="1" applyFill="1" applyBorder="1"/>
  </cellXfs>
  <cellStyles count="53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erekening" xfId="22" builtinId="22" customBuiltin="1"/>
    <cellStyle name="Controlecel" xfId="24" builtinId="23" customBuiltin="1"/>
    <cellStyle name="Gekoppelde cel" xfId="23" builtinId="24" customBuiltin="1"/>
    <cellStyle name="Gevolgde hyperlink" xfId="3" builtinId="9" hidden="1"/>
    <cellStyle name="Gevolgde hyperlink" xfId="7" builtinId="9" hidden="1"/>
    <cellStyle name="Gevolgde hyperlink" xfId="5" builtinId="9" hidden="1"/>
    <cellStyle name="Gevolgde hyperlink" xfId="9" builtinId="9" hidden="1"/>
    <cellStyle name="Gevolgde hyperlink" xfId="11" builtinId="9" hidden="1"/>
    <cellStyle name="Goed" xfId="17" builtinId="26" customBuiltin="1"/>
    <cellStyle name="Hyperlink" xfId="2" builtinId="8" hidden="1"/>
    <cellStyle name="Hyperlink" xfId="8" builtinId="8" hidden="1"/>
    <cellStyle name="Hyperlink" xfId="4" builtinId="8" hidden="1"/>
    <cellStyle name="Hyperlink" xfId="6" builtinId="8" hidden="1"/>
    <cellStyle name="Hyperlink" xfId="10" builtinId="8" hidden="1"/>
    <cellStyle name="Invoer" xfId="20" builtinId="20" customBuiltin="1"/>
    <cellStyle name="Kop 1" xfId="13" builtinId="16" customBuiltin="1"/>
    <cellStyle name="Kop 2" xfId="14" builtinId="17" customBuiltin="1"/>
    <cellStyle name="Kop 3" xfId="15" builtinId="18" customBuiltin="1"/>
    <cellStyle name="Kop 4" xfId="16" builtinId="19" customBuiltin="1"/>
    <cellStyle name="Neutraal" xfId="19" builtinId="28" customBuiltin="1"/>
    <cellStyle name="Notitie" xfId="26" builtinId="10" customBuiltin="1"/>
    <cellStyle name="Ongeldig" xfId="18" builtinId="27" customBuiltin="1"/>
    <cellStyle name="Standaard" xfId="0" builtinId="0"/>
    <cellStyle name="Standaard 2" xfId="1" xr:uid="{00000000-0005-0000-0000-00002F000000}"/>
    <cellStyle name="Titel" xfId="12" builtinId="15" customBuiltin="1"/>
    <cellStyle name="Totaal" xfId="28" builtinId="25" customBuiltin="1"/>
    <cellStyle name="Uitvoer" xfId="21" builtinId="21" customBuiltin="1"/>
    <cellStyle name="Verklarende tekst" xfId="27" builtinId="53" customBuiltin="1"/>
    <cellStyle name="Waarschuwingstekst" xfId="2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15"/>
  <sheetViews>
    <sheetView tabSelected="1" zoomScaleNormal="100" workbookViewId="0">
      <selection activeCell="C126" sqref="C126"/>
    </sheetView>
  </sheetViews>
  <sheetFormatPr defaultColWidth="8.85546875" defaultRowHeight="15" x14ac:dyDescent="0.25"/>
  <cols>
    <col min="1" max="1" width="5.7109375" style="2" customWidth="1"/>
    <col min="2" max="2" width="23.7109375" style="23" customWidth="1"/>
    <col min="3" max="3" width="4.28515625" style="16" customWidth="1"/>
    <col min="4" max="19" width="4.28515625" style="17" customWidth="1"/>
    <col min="20" max="22" width="8.85546875" style="17" customWidth="1"/>
    <col min="23" max="24" width="4.140625" style="17" customWidth="1"/>
    <col min="25" max="25" width="8.85546875" style="2"/>
    <col min="26" max="30" width="8.85546875" style="2" customWidth="1"/>
    <col min="31" max="31" width="13.7109375" style="2" customWidth="1"/>
    <col min="32" max="44" width="0" style="2" hidden="1" customWidth="1"/>
    <col min="45" max="16384" width="8.85546875" style="2"/>
  </cols>
  <sheetData>
    <row r="1" spans="1:31" ht="15" customHeight="1" x14ac:dyDescent="0.25"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W1" s="121"/>
      <c r="X1" s="121"/>
    </row>
    <row r="2" spans="1:31" ht="15.75" x14ac:dyDescent="0.25">
      <c r="B2" s="1" t="s">
        <v>0</v>
      </c>
    </row>
    <row r="3" spans="1:31" s="3" customFormat="1" ht="144.75" x14ac:dyDescent="0.25">
      <c r="B3" s="15" t="s">
        <v>175</v>
      </c>
      <c r="C3" s="57"/>
      <c r="D3" s="60" t="s">
        <v>1</v>
      </c>
      <c r="E3" s="20"/>
      <c r="F3" s="56" t="s">
        <v>2</v>
      </c>
      <c r="G3" s="19"/>
      <c r="H3" s="56" t="s">
        <v>3</v>
      </c>
      <c r="I3" s="19"/>
      <c r="J3" s="56" t="s">
        <v>4</v>
      </c>
      <c r="K3" s="20"/>
      <c r="L3" s="56" t="s">
        <v>5</v>
      </c>
      <c r="M3" s="21"/>
      <c r="N3" s="56" t="s">
        <v>6</v>
      </c>
      <c r="O3" s="56" t="s">
        <v>7</v>
      </c>
      <c r="P3" s="56" t="s">
        <v>8</v>
      </c>
      <c r="Q3" s="20"/>
      <c r="R3" s="20"/>
      <c r="S3" s="21"/>
      <c r="T3" s="21" t="s">
        <v>9</v>
      </c>
      <c r="U3" s="21" t="s">
        <v>10</v>
      </c>
      <c r="V3" s="299" t="s">
        <v>11</v>
      </c>
      <c r="W3" s="303"/>
      <c r="X3" s="301"/>
      <c r="Y3" s="302"/>
    </row>
    <row r="4" spans="1:31" ht="15.6" customHeight="1" x14ac:dyDescent="0.25">
      <c r="A4" s="131">
        <v>1</v>
      </c>
      <c r="B4" s="55" t="s">
        <v>19</v>
      </c>
      <c r="C4" s="34"/>
      <c r="D4" s="27">
        <v>6</v>
      </c>
      <c r="E4" s="27"/>
      <c r="F4" s="58">
        <v>2</v>
      </c>
      <c r="G4" s="58"/>
      <c r="H4" s="58">
        <v>0.9</v>
      </c>
      <c r="I4" s="27"/>
      <c r="J4" s="27">
        <v>2</v>
      </c>
      <c r="K4" s="27"/>
      <c r="L4" s="27">
        <v>0.9</v>
      </c>
      <c r="M4" s="27"/>
      <c r="N4" s="27">
        <v>0.9</v>
      </c>
      <c r="O4" s="27">
        <v>0.9</v>
      </c>
      <c r="P4" s="27">
        <v>0.9</v>
      </c>
      <c r="Q4" s="27"/>
      <c r="R4" s="27"/>
      <c r="S4" s="27"/>
      <c r="T4" s="27">
        <f t="shared" ref="T4:T19" si="0">COUNTA(C4:R4)</f>
        <v>8</v>
      </c>
      <c r="U4" s="34">
        <f t="shared" ref="U4:U19" si="1">SUM(C4:S4)</f>
        <v>14.500000000000002</v>
      </c>
      <c r="V4" s="300">
        <f t="shared" ref="V4:V19" si="2">IFERROR(SMALL(C4:S4,1)+SMALL(C4:S4,2)+SMALL(C4:S4,3)+ SMALL(C4:S4,4)+SMALL(C4:S4,5)+SMALL(C4:S4,6),"")</f>
        <v>6.5</v>
      </c>
      <c r="W4" s="304"/>
      <c r="X4" s="101"/>
      <c r="Y4" s="211"/>
      <c r="AE4" s="92"/>
    </row>
    <row r="5" spans="1:31" ht="15.6" customHeight="1" x14ac:dyDescent="0.25">
      <c r="A5" s="131">
        <v>2</v>
      </c>
      <c r="B5" s="55" t="s">
        <v>24</v>
      </c>
      <c r="C5" s="34"/>
      <c r="D5" s="27">
        <v>3</v>
      </c>
      <c r="E5" s="27"/>
      <c r="F5" s="58">
        <v>4</v>
      </c>
      <c r="G5" s="58"/>
      <c r="H5" s="58">
        <v>2</v>
      </c>
      <c r="I5" s="30"/>
      <c r="J5" s="27">
        <v>0.9</v>
      </c>
      <c r="K5" s="27"/>
      <c r="L5" s="27">
        <v>4</v>
      </c>
      <c r="M5" s="27"/>
      <c r="N5" s="27">
        <v>2</v>
      </c>
      <c r="O5" s="120">
        <v>2</v>
      </c>
      <c r="P5" s="27">
        <v>4</v>
      </c>
      <c r="Q5" s="27"/>
      <c r="R5" s="27"/>
      <c r="S5" s="27"/>
      <c r="T5" s="27">
        <f t="shared" si="0"/>
        <v>8</v>
      </c>
      <c r="U5" s="34">
        <f t="shared" si="1"/>
        <v>21.9</v>
      </c>
      <c r="V5" s="300">
        <f t="shared" si="2"/>
        <v>13.9</v>
      </c>
      <c r="W5" s="304"/>
      <c r="X5" s="101"/>
      <c r="Y5" s="211"/>
      <c r="AE5" s="92"/>
    </row>
    <row r="6" spans="1:31" ht="15.6" customHeight="1" x14ac:dyDescent="0.25">
      <c r="A6" s="131">
        <v>3</v>
      </c>
      <c r="B6" s="55" t="s">
        <v>25</v>
      </c>
      <c r="C6" s="34"/>
      <c r="D6" s="27">
        <v>7</v>
      </c>
      <c r="E6" s="27"/>
      <c r="F6" s="58">
        <v>6</v>
      </c>
      <c r="G6" s="58"/>
      <c r="H6" s="58">
        <v>7</v>
      </c>
      <c r="I6" s="27"/>
      <c r="J6" s="27">
        <v>4</v>
      </c>
      <c r="K6" s="27"/>
      <c r="L6" s="27">
        <v>5</v>
      </c>
      <c r="M6" s="27"/>
      <c r="N6" s="27">
        <v>7</v>
      </c>
      <c r="O6" s="27">
        <v>3</v>
      </c>
      <c r="P6" s="27">
        <v>2</v>
      </c>
      <c r="Q6" s="27"/>
      <c r="R6" s="27"/>
      <c r="S6" s="27"/>
      <c r="T6" s="27">
        <f t="shared" si="0"/>
        <v>8</v>
      </c>
      <c r="U6" s="34">
        <f t="shared" si="1"/>
        <v>41</v>
      </c>
      <c r="V6" s="300">
        <f t="shared" si="2"/>
        <v>27</v>
      </c>
      <c r="W6" s="304"/>
      <c r="X6" s="101"/>
      <c r="Y6" s="211"/>
      <c r="AE6" s="92"/>
    </row>
    <row r="7" spans="1:31" ht="15.6" customHeight="1" x14ac:dyDescent="0.25">
      <c r="A7" s="131">
        <v>4</v>
      </c>
      <c r="B7" s="55" t="s">
        <v>30</v>
      </c>
      <c r="C7" s="34"/>
      <c r="D7" s="27">
        <v>16</v>
      </c>
      <c r="E7" s="27"/>
      <c r="F7" s="58">
        <v>11</v>
      </c>
      <c r="G7" s="58"/>
      <c r="H7" s="42">
        <v>4</v>
      </c>
      <c r="I7" s="27"/>
      <c r="J7" s="27">
        <v>3</v>
      </c>
      <c r="K7" s="27"/>
      <c r="L7" s="27">
        <v>7</v>
      </c>
      <c r="M7" s="27"/>
      <c r="N7" s="27">
        <v>5</v>
      </c>
      <c r="O7" s="27">
        <v>8</v>
      </c>
      <c r="P7" s="27">
        <v>5</v>
      </c>
      <c r="Q7" s="27"/>
      <c r="R7" s="27"/>
      <c r="S7" s="27"/>
      <c r="T7" s="27">
        <f t="shared" si="0"/>
        <v>8</v>
      </c>
      <c r="U7" s="34">
        <f>SUM(C7:S7)</f>
        <v>59</v>
      </c>
      <c r="V7" s="300">
        <f t="shared" si="2"/>
        <v>32</v>
      </c>
      <c r="W7" s="304"/>
      <c r="X7" s="101"/>
      <c r="Y7" s="211"/>
      <c r="AE7" s="92"/>
    </row>
    <row r="8" spans="1:31" ht="15.6" customHeight="1" x14ac:dyDescent="0.25">
      <c r="A8" s="131">
        <v>5</v>
      </c>
      <c r="B8" s="4" t="s">
        <v>28</v>
      </c>
      <c r="C8" s="34"/>
      <c r="D8" s="27"/>
      <c r="E8" s="27"/>
      <c r="F8" s="27"/>
      <c r="G8" s="27"/>
      <c r="H8" s="27">
        <v>12</v>
      </c>
      <c r="I8" s="27"/>
      <c r="J8" s="27">
        <v>6</v>
      </c>
      <c r="K8" s="27"/>
      <c r="L8" s="27">
        <v>3</v>
      </c>
      <c r="M8" s="27"/>
      <c r="N8" s="27">
        <v>3</v>
      </c>
      <c r="O8" s="27">
        <v>5</v>
      </c>
      <c r="P8" s="27">
        <v>3</v>
      </c>
      <c r="Q8" s="27"/>
      <c r="R8" s="27"/>
      <c r="S8" s="27"/>
      <c r="T8" s="27">
        <f t="shared" si="0"/>
        <v>6</v>
      </c>
      <c r="U8" s="34">
        <f>SUM(C8:S8)</f>
        <v>32</v>
      </c>
      <c r="V8" s="300">
        <f t="shared" si="2"/>
        <v>32</v>
      </c>
      <c r="W8" s="304"/>
      <c r="X8" s="101"/>
      <c r="Y8" s="211"/>
      <c r="AE8" s="92"/>
    </row>
    <row r="9" spans="1:31" ht="15.6" customHeight="1" x14ac:dyDescent="0.25">
      <c r="A9" s="131">
        <v>6</v>
      </c>
      <c r="B9" s="55" t="s">
        <v>14</v>
      </c>
      <c r="C9" s="34"/>
      <c r="D9" s="27">
        <v>9</v>
      </c>
      <c r="E9" s="27"/>
      <c r="F9" s="58">
        <v>3</v>
      </c>
      <c r="G9" s="58"/>
      <c r="H9" s="58">
        <v>6</v>
      </c>
      <c r="I9" s="27"/>
      <c r="J9" s="27">
        <v>7</v>
      </c>
      <c r="K9" s="27"/>
      <c r="L9" s="27">
        <v>12</v>
      </c>
      <c r="M9" s="27"/>
      <c r="N9" s="27">
        <v>4</v>
      </c>
      <c r="O9" s="27">
        <v>4</v>
      </c>
      <c r="P9" s="27">
        <v>8</v>
      </c>
      <c r="Q9" s="30"/>
      <c r="R9" s="27"/>
      <c r="S9" s="27"/>
      <c r="T9" s="27">
        <f t="shared" si="0"/>
        <v>8</v>
      </c>
      <c r="U9" s="34">
        <f>SUM(C9:S9)</f>
        <v>53</v>
      </c>
      <c r="V9" s="300">
        <f t="shared" si="2"/>
        <v>32</v>
      </c>
      <c r="W9" s="304"/>
      <c r="X9" s="101"/>
      <c r="Y9" s="211"/>
      <c r="AE9" s="92"/>
    </row>
    <row r="10" spans="1:31" ht="15.6" customHeight="1" x14ac:dyDescent="0.25">
      <c r="A10" s="131">
        <v>7</v>
      </c>
      <c r="B10" s="55" t="s">
        <v>21</v>
      </c>
      <c r="C10" s="34"/>
      <c r="D10" s="27">
        <v>10</v>
      </c>
      <c r="E10" s="27"/>
      <c r="F10" s="58">
        <v>14</v>
      </c>
      <c r="G10" s="58"/>
      <c r="H10" s="58">
        <v>3</v>
      </c>
      <c r="I10" s="27"/>
      <c r="J10" s="27"/>
      <c r="K10" s="27"/>
      <c r="L10" s="27">
        <v>2</v>
      </c>
      <c r="M10" s="27"/>
      <c r="N10" s="27">
        <v>6</v>
      </c>
      <c r="O10" s="27">
        <v>7</v>
      </c>
      <c r="P10" s="27">
        <v>7</v>
      </c>
      <c r="Q10" s="27"/>
      <c r="R10" s="27"/>
      <c r="S10" s="27"/>
      <c r="T10" s="27">
        <f t="shared" si="0"/>
        <v>7</v>
      </c>
      <c r="U10" s="34">
        <f t="shared" si="1"/>
        <v>49</v>
      </c>
      <c r="V10" s="300">
        <f t="shared" si="2"/>
        <v>35</v>
      </c>
      <c r="W10" s="304"/>
      <c r="X10" s="101"/>
      <c r="Y10" s="211"/>
      <c r="AE10" s="92"/>
    </row>
    <row r="11" spans="1:31" ht="15.6" customHeight="1" x14ac:dyDescent="0.25">
      <c r="A11" s="131">
        <v>8</v>
      </c>
      <c r="B11" s="55" t="s">
        <v>18</v>
      </c>
      <c r="C11" s="34"/>
      <c r="D11" s="27">
        <v>2</v>
      </c>
      <c r="E11" s="27"/>
      <c r="F11" s="58">
        <v>7</v>
      </c>
      <c r="G11" s="58"/>
      <c r="H11" s="58">
        <v>8</v>
      </c>
      <c r="I11" s="30"/>
      <c r="J11" s="27">
        <v>5</v>
      </c>
      <c r="K11" s="27"/>
      <c r="L11" s="27">
        <v>6</v>
      </c>
      <c r="M11" s="27"/>
      <c r="N11" s="27">
        <v>12</v>
      </c>
      <c r="O11" s="27"/>
      <c r="P11" s="27">
        <v>12</v>
      </c>
      <c r="Q11" s="27"/>
      <c r="R11" s="27"/>
      <c r="S11" s="27"/>
      <c r="T11" s="27">
        <f t="shared" si="0"/>
        <v>7</v>
      </c>
      <c r="U11" s="34">
        <f t="shared" si="1"/>
        <v>52</v>
      </c>
      <c r="V11" s="300">
        <f t="shared" si="2"/>
        <v>40</v>
      </c>
      <c r="W11" s="304"/>
      <c r="X11" s="101"/>
      <c r="Y11" s="211"/>
      <c r="AE11" s="92"/>
    </row>
    <row r="12" spans="1:31" ht="15.6" customHeight="1" x14ac:dyDescent="0.25">
      <c r="A12" s="131">
        <v>9</v>
      </c>
      <c r="B12" s="55" t="s">
        <v>31</v>
      </c>
      <c r="C12" s="34"/>
      <c r="D12" s="27">
        <v>8</v>
      </c>
      <c r="E12" s="27"/>
      <c r="F12" s="58">
        <v>8</v>
      </c>
      <c r="G12" s="58"/>
      <c r="H12" s="58">
        <v>5</v>
      </c>
      <c r="I12" s="30"/>
      <c r="J12" s="27">
        <v>12</v>
      </c>
      <c r="K12" s="27"/>
      <c r="L12" s="27">
        <v>10</v>
      </c>
      <c r="M12" s="27"/>
      <c r="N12" s="27">
        <v>8</v>
      </c>
      <c r="O12" s="27">
        <v>6</v>
      </c>
      <c r="P12" s="27">
        <v>6</v>
      </c>
      <c r="Q12" s="27"/>
      <c r="R12" s="27"/>
      <c r="S12" s="27"/>
      <c r="T12" s="27">
        <f t="shared" si="0"/>
        <v>8</v>
      </c>
      <c r="U12" s="34">
        <f t="shared" si="1"/>
        <v>63</v>
      </c>
      <c r="V12" s="300">
        <f t="shared" si="2"/>
        <v>41</v>
      </c>
      <c r="W12" s="304"/>
      <c r="X12" s="101"/>
      <c r="Y12" s="211"/>
      <c r="AE12" s="92"/>
    </row>
    <row r="13" spans="1:31" ht="15.6" customHeight="1" x14ac:dyDescent="0.25">
      <c r="A13" s="131">
        <v>10</v>
      </c>
      <c r="B13" s="55" t="s">
        <v>16</v>
      </c>
      <c r="C13" s="34"/>
      <c r="D13" s="27">
        <v>4</v>
      </c>
      <c r="E13" s="27"/>
      <c r="F13" s="69">
        <v>9</v>
      </c>
      <c r="G13" s="58"/>
      <c r="H13" s="58">
        <v>13</v>
      </c>
      <c r="I13" s="27"/>
      <c r="J13" s="27">
        <v>10</v>
      </c>
      <c r="K13" s="27"/>
      <c r="L13" s="27">
        <v>11</v>
      </c>
      <c r="M13" s="27"/>
      <c r="N13" s="27">
        <v>11</v>
      </c>
      <c r="O13" s="27">
        <v>9</v>
      </c>
      <c r="P13" s="27">
        <v>13</v>
      </c>
      <c r="Q13" s="27"/>
      <c r="R13" s="27"/>
      <c r="S13" s="27"/>
      <c r="T13" s="27">
        <f t="shared" si="0"/>
        <v>8</v>
      </c>
      <c r="U13" s="34">
        <f t="shared" si="1"/>
        <v>80</v>
      </c>
      <c r="V13" s="300">
        <f t="shared" si="2"/>
        <v>54</v>
      </c>
      <c r="W13" s="304"/>
      <c r="X13" s="101"/>
      <c r="Y13" s="211"/>
      <c r="AE13" s="92"/>
    </row>
    <row r="14" spans="1:31" ht="15.6" customHeight="1" x14ac:dyDescent="0.25">
      <c r="A14" s="131">
        <v>11</v>
      </c>
      <c r="B14" s="55" t="s">
        <v>27</v>
      </c>
      <c r="C14" s="34"/>
      <c r="D14" s="27">
        <v>5</v>
      </c>
      <c r="E14" s="27"/>
      <c r="F14" s="69">
        <v>13</v>
      </c>
      <c r="G14" s="58"/>
      <c r="H14" s="42">
        <v>11</v>
      </c>
      <c r="I14" s="30"/>
      <c r="J14" s="27">
        <v>9</v>
      </c>
      <c r="K14" s="27"/>
      <c r="L14" s="27">
        <v>13</v>
      </c>
      <c r="M14" s="27"/>
      <c r="N14" s="27">
        <v>9</v>
      </c>
      <c r="O14" s="27"/>
      <c r="P14" s="27">
        <v>9</v>
      </c>
      <c r="Q14" s="27"/>
      <c r="R14" s="27"/>
      <c r="S14" s="27"/>
      <c r="T14" s="27">
        <f t="shared" si="0"/>
        <v>7</v>
      </c>
      <c r="U14" s="34">
        <f t="shared" si="1"/>
        <v>69</v>
      </c>
      <c r="V14" s="300">
        <f t="shared" si="2"/>
        <v>56</v>
      </c>
      <c r="W14" s="304"/>
      <c r="X14" s="101"/>
      <c r="Y14" s="211"/>
      <c r="AE14" s="92"/>
    </row>
    <row r="15" spans="1:31" ht="15.6" customHeight="1" x14ac:dyDescent="0.25">
      <c r="A15" s="131">
        <v>12</v>
      </c>
      <c r="B15" s="55" t="s">
        <v>26</v>
      </c>
      <c r="C15" s="34"/>
      <c r="D15" s="27">
        <v>15</v>
      </c>
      <c r="E15" s="27"/>
      <c r="F15" s="58">
        <v>10</v>
      </c>
      <c r="G15" s="58"/>
      <c r="H15" s="58">
        <v>9</v>
      </c>
      <c r="I15" s="27"/>
      <c r="J15" s="27">
        <v>11</v>
      </c>
      <c r="K15" s="27"/>
      <c r="L15" s="27">
        <v>8</v>
      </c>
      <c r="M15" s="27"/>
      <c r="N15" s="27"/>
      <c r="O15" s="27">
        <v>11</v>
      </c>
      <c r="P15" s="27">
        <v>10</v>
      </c>
      <c r="Q15" s="27"/>
      <c r="R15" s="27"/>
      <c r="S15" s="27"/>
      <c r="T15" s="27">
        <f t="shared" si="0"/>
        <v>7</v>
      </c>
      <c r="U15" s="34">
        <f t="shared" si="1"/>
        <v>74</v>
      </c>
      <c r="V15" s="300">
        <f t="shared" si="2"/>
        <v>59</v>
      </c>
      <c r="W15" s="304"/>
      <c r="X15" s="101"/>
      <c r="Y15" s="211"/>
      <c r="AE15" s="92"/>
    </row>
    <row r="16" spans="1:31" ht="15.6" customHeight="1" x14ac:dyDescent="0.25">
      <c r="A16" s="131">
        <v>13</v>
      </c>
      <c r="B16" s="55" t="s">
        <v>32</v>
      </c>
      <c r="C16" s="34"/>
      <c r="D16" s="27">
        <v>14</v>
      </c>
      <c r="E16" s="27"/>
      <c r="F16" s="58"/>
      <c r="G16" s="58"/>
      <c r="H16" s="58">
        <v>10</v>
      </c>
      <c r="I16" s="27"/>
      <c r="J16" s="27">
        <v>8</v>
      </c>
      <c r="K16" s="27"/>
      <c r="L16" s="27">
        <v>15</v>
      </c>
      <c r="M16" s="27"/>
      <c r="N16" s="27">
        <v>10</v>
      </c>
      <c r="O16" s="27"/>
      <c r="P16" s="27">
        <v>11</v>
      </c>
      <c r="Q16" s="27"/>
      <c r="R16" s="27"/>
      <c r="S16" s="27"/>
      <c r="T16" s="27">
        <f t="shared" si="0"/>
        <v>6</v>
      </c>
      <c r="U16" s="34">
        <f t="shared" si="1"/>
        <v>68</v>
      </c>
      <c r="V16" s="300">
        <f t="shared" si="2"/>
        <v>68</v>
      </c>
      <c r="W16" s="304"/>
      <c r="X16" s="101"/>
      <c r="Y16" s="211"/>
      <c r="AE16" s="92"/>
    </row>
    <row r="17" spans="1:50" ht="15.6" customHeight="1" x14ac:dyDescent="0.25">
      <c r="A17" s="131">
        <v>14</v>
      </c>
      <c r="B17" s="55" t="s">
        <v>29</v>
      </c>
      <c r="C17" s="34"/>
      <c r="D17" s="27">
        <v>13</v>
      </c>
      <c r="E17" s="27"/>
      <c r="F17" s="58"/>
      <c r="G17" s="58"/>
      <c r="H17" s="58">
        <v>15</v>
      </c>
      <c r="I17" s="27"/>
      <c r="J17" s="27">
        <v>14</v>
      </c>
      <c r="K17" s="27"/>
      <c r="L17" s="27">
        <v>9</v>
      </c>
      <c r="M17" s="27"/>
      <c r="N17" s="27">
        <v>14</v>
      </c>
      <c r="O17" s="27"/>
      <c r="P17" s="27">
        <v>15</v>
      </c>
      <c r="Q17" s="27"/>
      <c r="R17" s="27"/>
      <c r="S17" s="27"/>
      <c r="T17" s="27">
        <f>COUNTA(C17:R17)</f>
        <v>6</v>
      </c>
      <c r="U17" s="34">
        <f>SUM(C17:S17)</f>
        <v>80</v>
      </c>
      <c r="V17" s="300">
        <f>IFERROR(SMALL(C17:S17,1)+SMALL(C17:S17,2)+SMALL(C17:S17,3)+ SMALL(C17:S17,4)+SMALL(C17:S17,5)+SMALL(C17:S17,6),"")</f>
        <v>80</v>
      </c>
      <c r="W17" s="304"/>
      <c r="X17" s="101"/>
      <c r="Y17" s="211"/>
      <c r="AE17" s="92"/>
    </row>
    <row r="18" spans="1:50" ht="15.6" customHeight="1" x14ac:dyDescent="0.25">
      <c r="A18" s="131">
        <v>15</v>
      </c>
      <c r="B18" s="55" t="s">
        <v>22</v>
      </c>
      <c r="C18" s="34"/>
      <c r="D18" s="27">
        <v>11</v>
      </c>
      <c r="E18" s="27"/>
      <c r="F18" s="58">
        <v>15</v>
      </c>
      <c r="G18" s="58"/>
      <c r="H18" s="58"/>
      <c r="I18" s="27"/>
      <c r="J18" s="27">
        <v>15</v>
      </c>
      <c r="K18" s="27"/>
      <c r="L18" s="27">
        <v>14</v>
      </c>
      <c r="M18" s="27"/>
      <c r="N18" s="27">
        <v>13</v>
      </c>
      <c r="O18" s="27">
        <v>12</v>
      </c>
      <c r="P18" s="27">
        <v>16</v>
      </c>
      <c r="Q18" s="27"/>
      <c r="R18" s="27"/>
      <c r="S18" s="27"/>
      <c r="T18" s="27">
        <f>COUNTA(C18:R18)</f>
        <v>7</v>
      </c>
      <c r="U18" s="34">
        <f>SUM(C18:S18)</f>
        <v>96</v>
      </c>
      <c r="V18" s="300">
        <f>IFERROR(SMALL(C18:S18,1)+SMALL(C18:S18,2)+SMALL(C18:S18,3)+ SMALL(C18:S18,4)+SMALL(C18:S18,5)+SMALL(C18:S18,6),"")</f>
        <v>80</v>
      </c>
      <c r="W18" s="304"/>
      <c r="X18" s="101"/>
      <c r="Y18" s="211"/>
    </row>
    <row r="19" spans="1:50" ht="15.6" customHeight="1" thickBot="1" x14ac:dyDescent="0.3">
      <c r="A19" s="307">
        <v>16</v>
      </c>
      <c r="B19" s="180" t="s">
        <v>17</v>
      </c>
      <c r="C19" s="172"/>
      <c r="D19" s="171"/>
      <c r="E19" s="171"/>
      <c r="F19" s="171">
        <v>17</v>
      </c>
      <c r="G19" s="171"/>
      <c r="H19" s="171">
        <v>16</v>
      </c>
      <c r="I19" s="171"/>
      <c r="J19" s="171">
        <v>13</v>
      </c>
      <c r="K19" s="171"/>
      <c r="L19" s="171">
        <v>16</v>
      </c>
      <c r="M19" s="171"/>
      <c r="N19" s="171"/>
      <c r="O19" s="171">
        <v>10</v>
      </c>
      <c r="P19" s="171">
        <v>14</v>
      </c>
      <c r="Q19" s="171"/>
      <c r="R19" s="171"/>
      <c r="S19" s="171"/>
      <c r="T19" s="171">
        <f t="shared" si="0"/>
        <v>6</v>
      </c>
      <c r="U19" s="172">
        <f t="shared" si="1"/>
        <v>86</v>
      </c>
      <c r="V19" s="171">
        <f t="shared" si="2"/>
        <v>86</v>
      </c>
      <c r="W19" s="304"/>
      <c r="X19" s="101"/>
      <c r="Y19" s="211"/>
      <c r="AE19" s="92"/>
    </row>
    <row r="20" spans="1:50" ht="15.6" customHeight="1" x14ac:dyDescent="0.25">
      <c r="A20" s="33">
        <v>17</v>
      </c>
      <c r="B20" s="186" t="s">
        <v>13</v>
      </c>
      <c r="C20" s="166"/>
      <c r="D20" s="165">
        <v>12</v>
      </c>
      <c r="E20" s="165"/>
      <c r="F20" s="305">
        <v>12</v>
      </c>
      <c r="G20" s="305"/>
      <c r="H20" s="305">
        <v>14</v>
      </c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>
        <f t="shared" ref="T20:T24" si="3">COUNTA(C20:R20)</f>
        <v>3</v>
      </c>
      <c r="U20" s="166">
        <f t="shared" ref="U20:U24" si="4">SUM(C20:S20)</f>
        <v>38</v>
      </c>
      <c r="V20" s="306" t="str">
        <f t="shared" ref="V20:V24" si="5">IFERROR(SMALL(C20:S20,1)+SMALL(C20:S20,2)+SMALL(C20:S20,3)+ SMALL(C20:S20,4)+SMALL(C20:S20,5)+SMALL(C20:S20,6),"")</f>
        <v/>
      </c>
      <c r="W20" s="304"/>
      <c r="X20" s="101"/>
      <c r="Y20" s="211"/>
    </row>
    <row r="21" spans="1:50" ht="15.6" customHeight="1" x14ac:dyDescent="0.25">
      <c r="A21" s="33">
        <v>18</v>
      </c>
      <c r="B21" s="55" t="s">
        <v>20</v>
      </c>
      <c r="C21" s="34"/>
      <c r="D21" s="27"/>
      <c r="E21" s="27"/>
      <c r="F21" s="27">
        <v>16</v>
      </c>
      <c r="G21" s="27"/>
      <c r="H21" s="27">
        <v>17</v>
      </c>
      <c r="I21" s="27"/>
      <c r="J21" s="27">
        <v>16</v>
      </c>
      <c r="K21" s="27"/>
      <c r="L21" s="27"/>
      <c r="M21" s="27"/>
      <c r="N21" s="27"/>
      <c r="O21" s="27"/>
      <c r="P21" s="27"/>
      <c r="Q21" s="27"/>
      <c r="R21" s="27"/>
      <c r="S21" s="27"/>
      <c r="T21" s="27">
        <f t="shared" si="3"/>
        <v>3</v>
      </c>
      <c r="U21" s="34">
        <f t="shared" si="4"/>
        <v>49</v>
      </c>
      <c r="V21" s="300" t="str">
        <f t="shared" si="5"/>
        <v/>
      </c>
      <c r="W21" s="304"/>
      <c r="X21" s="101"/>
      <c r="Y21" s="211"/>
    </row>
    <row r="22" spans="1:50" ht="15.6" customHeight="1" x14ac:dyDescent="0.25">
      <c r="A22" s="33">
        <v>19</v>
      </c>
      <c r="B22" s="55" t="s">
        <v>15</v>
      </c>
      <c r="C22" s="34"/>
      <c r="D22" s="27">
        <v>0.9</v>
      </c>
      <c r="E22" s="27"/>
      <c r="F22" s="58">
        <v>0.9</v>
      </c>
      <c r="G22" s="58"/>
      <c r="H22" s="58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>
        <f t="shared" si="3"/>
        <v>2</v>
      </c>
      <c r="U22" s="34">
        <f t="shared" si="4"/>
        <v>1.8</v>
      </c>
      <c r="V22" s="300" t="str">
        <f t="shared" si="5"/>
        <v/>
      </c>
      <c r="W22" s="304"/>
      <c r="X22" s="101"/>
      <c r="Y22" s="211"/>
    </row>
    <row r="23" spans="1:50" ht="15.6" customHeight="1" x14ac:dyDescent="0.25">
      <c r="A23" s="33">
        <v>20</v>
      </c>
      <c r="B23" s="55" t="s">
        <v>23</v>
      </c>
      <c r="C23" s="34"/>
      <c r="D23" s="27">
        <v>17</v>
      </c>
      <c r="E23" s="27"/>
      <c r="F23" s="58"/>
      <c r="G23" s="58"/>
      <c r="H23" s="42"/>
      <c r="I23" s="27"/>
      <c r="J23" s="27"/>
      <c r="K23" s="27"/>
      <c r="L23" s="27">
        <v>17</v>
      </c>
      <c r="M23" s="27"/>
      <c r="N23" s="27"/>
      <c r="O23" s="27"/>
      <c r="P23" s="27"/>
      <c r="Q23" s="27"/>
      <c r="R23" s="27"/>
      <c r="S23" s="27"/>
      <c r="T23" s="27">
        <f t="shared" si="3"/>
        <v>2</v>
      </c>
      <c r="U23" s="34">
        <f t="shared" si="4"/>
        <v>34</v>
      </c>
      <c r="V23" s="300" t="str">
        <f t="shared" si="5"/>
        <v/>
      </c>
      <c r="W23" s="304"/>
      <c r="X23" s="101"/>
      <c r="Y23" s="211"/>
    </row>
    <row r="24" spans="1:50" ht="15.6" customHeight="1" x14ac:dyDescent="0.25">
      <c r="A24" s="33">
        <v>21</v>
      </c>
      <c r="B24" s="55" t="s">
        <v>12</v>
      </c>
      <c r="C24" s="34"/>
      <c r="D24" s="27"/>
      <c r="E24" s="27"/>
      <c r="F24" s="27">
        <v>5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>
        <f t="shared" si="3"/>
        <v>1</v>
      </c>
      <c r="U24" s="34">
        <f t="shared" si="4"/>
        <v>5</v>
      </c>
      <c r="V24" s="300" t="str">
        <f t="shared" si="5"/>
        <v/>
      </c>
      <c r="W24" s="304"/>
      <c r="X24" s="101"/>
      <c r="Y24" s="211"/>
    </row>
    <row r="25" spans="1:50" ht="15.6" customHeight="1" x14ac:dyDescent="0.25">
      <c r="A25" s="29"/>
      <c r="B25" s="106"/>
      <c r="C25" s="102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2"/>
      <c r="V25" s="101"/>
      <c r="W25" s="101"/>
      <c r="X25" s="101"/>
      <c r="Y25" s="211"/>
    </row>
    <row r="26" spans="1:50" ht="15.6" customHeight="1" x14ac:dyDescent="0.25">
      <c r="A26" s="29"/>
      <c r="B26" s="106"/>
      <c r="C26" s="102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2"/>
      <c r="V26" s="101"/>
      <c r="W26" s="101"/>
      <c r="X26" s="101"/>
      <c r="Y26" s="211"/>
    </row>
    <row r="27" spans="1:50" ht="15.6" customHeight="1" x14ac:dyDescent="0.25">
      <c r="A27" s="29"/>
      <c r="B27" s="106"/>
      <c r="C27" s="102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2"/>
      <c r="V27" s="101"/>
      <c r="W27" s="101"/>
      <c r="X27" s="101"/>
      <c r="Y27" s="211"/>
    </row>
    <row r="28" spans="1:50" ht="15.6" customHeight="1" x14ac:dyDescent="0.25">
      <c r="A28" s="29"/>
      <c r="B28" s="106"/>
      <c r="C28" s="102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2"/>
      <c r="V28" s="101"/>
      <c r="W28" s="101"/>
      <c r="X28" s="101"/>
      <c r="Y28" s="211"/>
    </row>
    <row r="29" spans="1:50" ht="15.6" customHeight="1" x14ac:dyDescent="0.25">
      <c r="A29" s="29"/>
      <c r="B29" s="106"/>
      <c r="C29" s="102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2"/>
      <c r="V29" s="101"/>
      <c r="W29" s="101"/>
      <c r="X29" s="101"/>
      <c r="Y29" s="211"/>
    </row>
    <row r="30" spans="1:50" x14ac:dyDescent="0.25">
      <c r="B30" s="308" t="s">
        <v>33</v>
      </c>
    </row>
    <row r="31" spans="1:50" ht="159" x14ac:dyDescent="0.25">
      <c r="A31" s="3"/>
      <c r="B31" s="309" t="s">
        <v>174</v>
      </c>
      <c r="C31" s="18" t="s">
        <v>34</v>
      </c>
      <c r="D31" s="56" t="s">
        <v>1</v>
      </c>
      <c r="E31" s="20" t="s">
        <v>35</v>
      </c>
      <c r="F31" s="56" t="s">
        <v>2</v>
      </c>
      <c r="G31" s="19" t="s">
        <v>36</v>
      </c>
      <c r="H31" s="56" t="s">
        <v>3</v>
      </c>
      <c r="I31" s="19" t="s">
        <v>37</v>
      </c>
      <c r="J31" s="56" t="s">
        <v>4</v>
      </c>
      <c r="K31" s="20" t="s">
        <v>38</v>
      </c>
      <c r="L31" s="56" t="s">
        <v>5</v>
      </c>
      <c r="M31" s="21" t="s">
        <v>40</v>
      </c>
      <c r="N31" s="56" t="s">
        <v>6</v>
      </c>
      <c r="O31" s="56" t="s">
        <v>7</v>
      </c>
      <c r="P31" s="56" t="s">
        <v>8</v>
      </c>
      <c r="Q31" s="20" t="s">
        <v>42</v>
      </c>
      <c r="R31" s="20" t="s">
        <v>43</v>
      </c>
      <c r="S31" s="21" t="s">
        <v>44</v>
      </c>
      <c r="T31" s="21" t="s">
        <v>9</v>
      </c>
      <c r="U31" s="21" t="s">
        <v>10</v>
      </c>
      <c r="V31" s="21" t="s">
        <v>11</v>
      </c>
      <c r="W31" s="19" t="s">
        <v>39</v>
      </c>
      <c r="X31" s="19" t="s">
        <v>41</v>
      </c>
      <c r="Z31" s="211"/>
      <c r="AA31" s="211"/>
      <c r="AB31" s="211"/>
      <c r="AC31" s="211"/>
      <c r="AD31" s="212"/>
      <c r="AE31" s="147"/>
      <c r="AF31" s="147"/>
      <c r="AG31" s="147"/>
      <c r="AH31" s="147"/>
      <c r="AI31" s="147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01"/>
      <c r="AW31" s="102"/>
      <c r="AX31" s="102"/>
    </row>
    <row r="32" spans="1:50" ht="15.6" customHeight="1" x14ac:dyDescent="0.25">
      <c r="A32" s="130">
        <v>1</v>
      </c>
      <c r="B32" s="128" t="s">
        <v>48</v>
      </c>
      <c r="C32" s="70"/>
      <c r="D32" s="70">
        <v>2</v>
      </c>
      <c r="E32" s="70"/>
      <c r="F32" s="70"/>
      <c r="G32" s="70">
        <v>2</v>
      </c>
      <c r="H32" s="59">
        <v>0.9</v>
      </c>
      <c r="I32" s="59">
        <v>0.9</v>
      </c>
      <c r="J32" s="70"/>
      <c r="K32" s="70"/>
      <c r="L32" s="70">
        <v>7</v>
      </c>
      <c r="M32" s="70"/>
      <c r="N32" s="59">
        <v>0.9</v>
      </c>
      <c r="O32" s="59"/>
      <c r="P32" s="59">
        <v>0.9</v>
      </c>
      <c r="Q32" s="70"/>
      <c r="R32" s="59">
        <v>0.9</v>
      </c>
      <c r="S32" s="70"/>
      <c r="T32" s="27">
        <f t="shared" ref="T32:T63" si="6">COUNTA(C32:S32)</f>
        <v>8</v>
      </c>
      <c r="U32" s="34">
        <f t="shared" ref="U32:U63" si="7">SUM(C32:S32)</f>
        <v>15.500000000000002</v>
      </c>
      <c r="V32" s="34">
        <f t="shared" ref="V32:V63" si="8">IFERROR(SMALL(C32:S32,1)+SMALL(C32:S32,2)+SMALL(C32:S32,3)+ SMALL(C32:S32,4)+SMALL(C32:S32,5)+SMALL(C32:S32,6),"")</f>
        <v>6.5</v>
      </c>
      <c r="W32" s="112"/>
      <c r="X32" s="112"/>
      <c r="Y32" s="134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92"/>
      <c r="AV32" s="92"/>
      <c r="AW32" s="92"/>
      <c r="AX32" s="92"/>
    </row>
    <row r="33" spans="1:50" ht="15.6" customHeight="1" x14ac:dyDescent="0.25">
      <c r="A33" s="130">
        <v>2</v>
      </c>
      <c r="B33" s="128" t="s">
        <v>49</v>
      </c>
      <c r="C33" s="70">
        <v>2</v>
      </c>
      <c r="D33" s="70">
        <v>13</v>
      </c>
      <c r="E33" s="70"/>
      <c r="F33" s="70"/>
      <c r="G33" s="70">
        <v>3</v>
      </c>
      <c r="H33" s="146">
        <v>3</v>
      </c>
      <c r="I33" s="146"/>
      <c r="J33" s="146"/>
      <c r="K33" s="146"/>
      <c r="L33" s="135">
        <v>0.9</v>
      </c>
      <c r="M33" s="146"/>
      <c r="N33" s="146"/>
      <c r="O33" s="146"/>
      <c r="P33" s="70">
        <v>2</v>
      </c>
      <c r="Q33" s="135">
        <v>0.9</v>
      </c>
      <c r="R33" s="146"/>
      <c r="S33" s="146">
        <v>2</v>
      </c>
      <c r="T33" s="27">
        <f t="shared" si="6"/>
        <v>8</v>
      </c>
      <c r="U33" s="34">
        <f t="shared" si="7"/>
        <v>26.799999999999997</v>
      </c>
      <c r="V33" s="34">
        <f t="shared" si="8"/>
        <v>10.8</v>
      </c>
      <c r="W33" s="111"/>
      <c r="X33" s="111">
        <v>0</v>
      </c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92"/>
      <c r="AV33" s="92"/>
      <c r="AW33" s="92"/>
      <c r="AX33" s="92"/>
    </row>
    <row r="34" spans="1:50" ht="15.6" customHeight="1" x14ac:dyDescent="0.25">
      <c r="A34" s="130">
        <v>3</v>
      </c>
      <c r="B34" s="128" t="s">
        <v>50</v>
      </c>
      <c r="C34" s="70"/>
      <c r="D34" s="70">
        <v>4</v>
      </c>
      <c r="E34" s="70"/>
      <c r="F34" s="70"/>
      <c r="G34" s="70">
        <v>12</v>
      </c>
      <c r="H34" s="70">
        <v>6</v>
      </c>
      <c r="I34" s="70"/>
      <c r="J34" s="59">
        <v>0.9</v>
      </c>
      <c r="K34" s="70"/>
      <c r="L34" s="70">
        <v>5</v>
      </c>
      <c r="M34" s="70"/>
      <c r="N34" s="70">
        <v>2</v>
      </c>
      <c r="O34" s="70">
        <v>2</v>
      </c>
      <c r="P34" s="70">
        <v>3</v>
      </c>
      <c r="Q34" s="70">
        <v>3</v>
      </c>
      <c r="R34" s="70">
        <v>2</v>
      </c>
      <c r="S34" s="70">
        <v>22</v>
      </c>
      <c r="T34" s="27">
        <f t="shared" si="6"/>
        <v>11</v>
      </c>
      <c r="U34" s="34">
        <f t="shared" si="7"/>
        <v>61.9</v>
      </c>
      <c r="V34" s="34">
        <f t="shared" si="8"/>
        <v>12.9</v>
      </c>
      <c r="W34" s="112"/>
      <c r="X34" s="112"/>
      <c r="Y34" s="134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92"/>
      <c r="AV34" s="92"/>
      <c r="AW34" s="92"/>
      <c r="AX34" s="92"/>
    </row>
    <row r="35" spans="1:50" ht="15.6" customHeight="1" x14ac:dyDescent="0.25">
      <c r="A35" s="130">
        <v>4</v>
      </c>
      <c r="B35" s="128" t="s">
        <v>51</v>
      </c>
      <c r="C35" s="70"/>
      <c r="D35" s="70"/>
      <c r="E35" s="70">
        <v>4</v>
      </c>
      <c r="F35" s="70"/>
      <c r="G35" s="70">
        <v>7</v>
      </c>
      <c r="H35" s="146">
        <v>14</v>
      </c>
      <c r="I35" s="146"/>
      <c r="J35" s="146"/>
      <c r="K35" s="146">
        <v>3</v>
      </c>
      <c r="L35" s="146">
        <v>4</v>
      </c>
      <c r="M35" s="146"/>
      <c r="N35" s="146">
        <v>7</v>
      </c>
      <c r="O35" s="146"/>
      <c r="P35" s="146"/>
      <c r="Q35" s="146">
        <v>2</v>
      </c>
      <c r="R35" s="146">
        <v>3</v>
      </c>
      <c r="S35" s="146">
        <v>0.9</v>
      </c>
      <c r="T35" s="27">
        <f t="shared" si="6"/>
        <v>9</v>
      </c>
      <c r="U35" s="34">
        <f t="shared" si="7"/>
        <v>44.9</v>
      </c>
      <c r="V35" s="34">
        <f t="shared" si="8"/>
        <v>16.899999999999999</v>
      </c>
      <c r="W35" s="111"/>
      <c r="X35" s="124">
        <v>0</v>
      </c>
      <c r="Y35" s="134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92"/>
      <c r="AV35" s="92"/>
      <c r="AW35" s="92"/>
      <c r="AX35" s="92"/>
    </row>
    <row r="36" spans="1:50" ht="15.6" customHeight="1" x14ac:dyDescent="0.25">
      <c r="A36" s="130">
        <v>5</v>
      </c>
      <c r="B36" s="129" t="s">
        <v>62</v>
      </c>
      <c r="C36" s="70">
        <v>14</v>
      </c>
      <c r="D36" s="70"/>
      <c r="E36" s="70">
        <v>6</v>
      </c>
      <c r="F36" s="146"/>
      <c r="G36" s="146"/>
      <c r="H36" s="146"/>
      <c r="I36" s="146"/>
      <c r="J36" s="146">
        <v>4</v>
      </c>
      <c r="K36" s="146">
        <v>9</v>
      </c>
      <c r="L36" s="146"/>
      <c r="M36" s="146"/>
      <c r="N36" s="146">
        <v>5</v>
      </c>
      <c r="O36" s="146">
        <v>3</v>
      </c>
      <c r="P36" s="146"/>
      <c r="Q36" s="146">
        <v>23</v>
      </c>
      <c r="R36" s="146">
        <v>8</v>
      </c>
      <c r="S36" s="146">
        <v>19</v>
      </c>
      <c r="T36" s="27">
        <f t="shared" si="6"/>
        <v>9</v>
      </c>
      <c r="U36" s="34">
        <f t="shared" si="7"/>
        <v>91</v>
      </c>
      <c r="V36" s="34">
        <f t="shared" si="8"/>
        <v>35</v>
      </c>
      <c r="W36" s="111"/>
      <c r="X36" s="111"/>
      <c r="Y36" s="134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92"/>
      <c r="AV36" s="92"/>
      <c r="AW36" s="92"/>
      <c r="AX36" s="92"/>
    </row>
    <row r="37" spans="1:50" ht="15.6" customHeight="1" x14ac:dyDescent="0.25">
      <c r="A37" s="130">
        <v>6</v>
      </c>
      <c r="B37" s="128" t="s">
        <v>60</v>
      </c>
      <c r="C37" s="70"/>
      <c r="D37" s="70"/>
      <c r="E37" s="70">
        <v>2</v>
      </c>
      <c r="F37" s="70">
        <v>3</v>
      </c>
      <c r="G37" s="70"/>
      <c r="H37" s="146">
        <v>9</v>
      </c>
      <c r="I37" s="146"/>
      <c r="J37" s="146"/>
      <c r="K37" s="135">
        <v>0.9</v>
      </c>
      <c r="L37" s="146"/>
      <c r="M37" s="146"/>
      <c r="N37" s="146">
        <v>11</v>
      </c>
      <c r="O37" s="146"/>
      <c r="P37" s="146">
        <v>13</v>
      </c>
      <c r="Q37" s="146">
        <v>15</v>
      </c>
      <c r="R37" s="146"/>
      <c r="S37" s="70">
        <v>26</v>
      </c>
      <c r="T37" s="27">
        <f t="shared" si="6"/>
        <v>8</v>
      </c>
      <c r="U37" s="34">
        <f t="shared" si="7"/>
        <v>79.900000000000006</v>
      </c>
      <c r="V37" s="34">
        <f t="shared" si="8"/>
        <v>38.9</v>
      </c>
      <c r="W37" s="111"/>
      <c r="X37" s="111"/>
      <c r="Y37" s="134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92"/>
      <c r="AV37" s="92"/>
      <c r="AW37" s="92"/>
      <c r="AX37" s="92"/>
    </row>
    <row r="38" spans="1:50" ht="15.6" customHeight="1" x14ac:dyDescent="0.25">
      <c r="A38" s="130">
        <v>7</v>
      </c>
      <c r="B38" s="128" t="s">
        <v>45</v>
      </c>
      <c r="C38" s="70">
        <v>16</v>
      </c>
      <c r="D38" s="70"/>
      <c r="E38" s="70">
        <v>7</v>
      </c>
      <c r="F38" s="70">
        <v>5</v>
      </c>
      <c r="G38" s="70">
        <v>17</v>
      </c>
      <c r="H38" s="146">
        <v>16</v>
      </c>
      <c r="I38" s="146">
        <v>2</v>
      </c>
      <c r="J38" s="146">
        <v>10</v>
      </c>
      <c r="K38" s="146">
        <v>14</v>
      </c>
      <c r="L38" s="146"/>
      <c r="M38" s="146">
        <v>5</v>
      </c>
      <c r="N38" s="146"/>
      <c r="O38" s="146">
        <v>10</v>
      </c>
      <c r="P38" s="146"/>
      <c r="Q38" s="146">
        <v>22</v>
      </c>
      <c r="R38" s="146"/>
      <c r="S38" s="146">
        <v>25</v>
      </c>
      <c r="T38" s="27">
        <f t="shared" si="6"/>
        <v>12</v>
      </c>
      <c r="U38" s="34">
        <f t="shared" si="7"/>
        <v>149</v>
      </c>
      <c r="V38" s="34">
        <f t="shared" si="8"/>
        <v>39</v>
      </c>
      <c r="W38" s="111">
        <v>0</v>
      </c>
      <c r="X38" s="111"/>
      <c r="Y38" s="134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92"/>
      <c r="AV38" s="92"/>
      <c r="AW38" s="92"/>
      <c r="AX38" s="92"/>
    </row>
    <row r="39" spans="1:50" ht="15.6" customHeight="1" x14ac:dyDescent="0.25">
      <c r="A39" s="130">
        <v>8</v>
      </c>
      <c r="B39" s="128" t="s">
        <v>53</v>
      </c>
      <c r="C39" s="70">
        <v>4</v>
      </c>
      <c r="D39" s="70">
        <v>10</v>
      </c>
      <c r="E39" s="70"/>
      <c r="F39" s="70"/>
      <c r="G39" s="70">
        <v>9</v>
      </c>
      <c r="H39" s="146">
        <v>8</v>
      </c>
      <c r="I39" s="146"/>
      <c r="J39" s="146"/>
      <c r="K39" s="146"/>
      <c r="L39" s="146">
        <v>11</v>
      </c>
      <c r="M39" s="146"/>
      <c r="N39" s="146"/>
      <c r="O39" s="146">
        <v>4</v>
      </c>
      <c r="P39" s="146"/>
      <c r="Q39" s="146">
        <v>13</v>
      </c>
      <c r="R39" s="146">
        <v>6</v>
      </c>
      <c r="S39" s="146">
        <v>10</v>
      </c>
      <c r="T39" s="27">
        <f t="shared" si="6"/>
        <v>9</v>
      </c>
      <c r="U39" s="34">
        <f t="shared" si="7"/>
        <v>75</v>
      </c>
      <c r="V39" s="34">
        <f t="shared" si="8"/>
        <v>41</v>
      </c>
      <c r="W39" s="111"/>
      <c r="X39" s="111"/>
      <c r="Y39" s="134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92"/>
      <c r="AV39" s="92"/>
      <c r="AW39" s="92"/>
      <c r="AX39" s="92"/>
    </row>
    <row r="40" spans="1:50" ht="15.6" customHeight="1" x14ac:dyDescent="0.25">
      <c r="A40" s="130">
        <v>9</v>
      </c>
      <c r="B40" s="129" t="s">
        <v>63</v>
      </c>
      <c r="C40" s="70"/>
      <c r="D40" s="70">
        <v>8</v>
      </c>
      <c r="E40" s="70"/>
      <c r="F40" s="70"/>
      <c r="G40" s="70">
        <v>10</v>
      </c>
      <c r="H40" s="146">
        <v>7</v>
      </c>
      <c r="I40" s="146"/>
      <c r="J40" s="146"/>
      <c r="K40" s="146"/>
      <c r="L40" s="146">
        <v>9</v>
      </c>
      <c r="M40" s="146"/>
      <c r="N40" s="146"/>
      <c r="O40" s="146"/>
      <c r="P40" s="146">
        <v>4</v>
      </c>
      <c r="Q40" s="146">
        <v>9</v>
      </c>
      <c r="R40" s="146">
        <v>7</v>
      </c>
      <c r="S40" s="146"/>
      <c r="T40" s="27">
        <f t="shared" si="6"/>
        <v>7</v>
      </c>
      <c r="U40" s="34">
        <f t="shared" si="7"/>
        <v>54</v>
      </c>
      <c r="V40" s="34">
        <f t="shared" si="8"/>
        <v>44</v>
      </c>
      <c r="W40" s="111">
        <v>0</v>
      </c>
      <c r="X40" s="111">
        <v>0</v>
      </c>
      <c r="Y40" s="134"/>
      <c r="Z40" s="102"/>
      <c r="AA40" s="102"/>
      <c r="AB40" s="213"/>
      <c r="AC40" s="213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92"/>
      <c r="AV40" s="92"/>
      <c r="AW40" s="92"/>
      <c r="AX40" s="92"/>
    </row>
    <row r="41" spans="1:50" ht="15.6" customHeight="1" x14ac:dyDescent="0.25">
      <c r="A41" s="130">
        <v>10</v>
      </c>
      <c r="B41" s="128" t="s">
        <v>52</v>
      </c>
      <c r="C41" s="70">
        <v>9</v>
      </c>
      <c r="D41" s="70"/>
      <c r="E41" s="147">
        <v>3</v>
      </c>
      <c r="F41" s="70">
        <v>4</v>
      </c>
      <c r="G41" s="70">
        <v>13</v>
      </c>
      <c r="H41" s="146"/>
      <c r="I41" s="146"/>
      <c r="J41" s="146">
        <v>12</v>
      </c>
      <c r="K41" s="146"/>
      <c r="L41" s="146"/>
      <c r="M41" s="146">
        <v>6</v>
      </c>
      <c r="N41" s="146"/>
      <c r="O41" s="146"/>
      <c r="P41" s="146"/>
      <c r="Q41" s="146">
        <v>21</v>
      </c>
      <c r="R41" s="146"/>
      <c r="S41" s="146">
        <v>20</v>
      </c>
      <c r="T41" s="27">
        <f t="shared" si="6"/>
        <v>8</v>
      </c>
      <c r="U41" s="34">
        <f t="shared" si="7"/>
        <v>88</v>
      </c>
      <c r="V41" s="34">
        <f t="shared" si="8"/>
        <v>47</v>
      </c>
      <c r="W41" s="111"/>
      <c r="X41" s="111">
        <v>0</v>
      </c>
      <c r="Y41" s="134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92"/>
      <c r="AV41" s="92"/>
      <c r="AW41" s="92"/>
      <c r="AX41" s="92"/>
    </row>
    <row r="42" spans="1:50" ht="15.6" customHeight="1" x14ac:dyDescent="0.25">
      <c r="A42" s="130">
        <v>11</v>
      </c>
      <c r="B42" s="128" t="s">
        <v>54</v>
      </c>
      <c r="C42" s="70">
        <v>12</v>
      </c>
      <c r="D42" s="70">
        <v>12</v>
      </c>
      <c r="E42" s="70"/>
      <c r="F42" s="70">
        <v>9</v>
      </c>
      <c r="G42" s="70"/>
      <c r="H42" s="146"/>
      <c r="I42" s="146"/>
      <c r="J42" s="146">
        <v>8</v>
      </c>
      <c r="K42" s="146">
        <v>4</v>
      </c>
      <c r="L42" s="146"/>
      <c r="M42" s="146"/>
      <c r="N42" s="146">
        <v>10</v>
      </c>
      <c r="O42" s="146"/>
      <c r="P42" s="146">
        <v>14</v>
      </c>
      <c r="Q42" s="146"/>
      <c r="R42" s="146"/>
      <c r="S42" s="146">
        <v>4</v>
      </c>
      <c r="T42" s="27">
        <f t="shared" si="6"/>
        <v>8</v>
      </c>
      <c r="U42" s="34">
        <f t="shared" si="7"/>
        <v>73</v>
      </c>
      <c r="V42" s="34">
        <f t="shared" si="8"/>
        <v>47</v>
      </c>
      <c r="W42" s="111"/>
      <c r="X42" s="111"/>
      <c r="Y42" s="134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92"/>
      <c r="AV42" s="92"/>
      <c r="AW42" s="92"/>
      <c r="AX42" s="92"/>
    </row>
    <row r="43" spans="1:50" ht="15.6" customHeight="1" x14ac:dyDescent="0.25">
      <c r="A43" s="130">
        <v>12</v>
      </c>
      <c r="B43" s="128" t="s">
        <v>84</v>
      </c>
      <c r="C43" s="70">
        <v>5</v>
      </c>
      <c r="D43" s="70"/>
      <c r="E43" s="70"/>
      <c r="F43" s="70">
        <v>2</v>
      </c>
      <c r="G43" s="70"/>
      <c r="H43" s="146"/>
      <c r="I43" s="146"/>
      <c r="J43" s="146"/>
      <c r="K43" s="146"/>
      <c r="L43" s="146"/>
      <c r="M43" s="146"/>
      <c r="N43" s="146"/>
      <c r="O43" s="135">
        <v>0.9</v>
      </c>
      <c r="P43" s="146"/>
      <c r="Q43" s="146">
        <v>18</v>
      </c>
      <c r="R43" s="146">
        <v>10</v>
      </c>
      <c r="S43" s="146">
        <v>15</v>
      </c>
      <c r="T43" s="27">
        <f t="shared" si="6"/>
        <v>6</v>
      </c>
      <c r="U43" s="34">
        <f t="shared" si="7"/>
        <v>50.9</v>
      </c>
      <c r="V43" s="34">
        <f t="shared" si="8"/>
        <v>50.9</v>
      </c>
      <c r="W43" s="111"/>
      <c r="X43" s="111"/>
      <c r="Y43" s="134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92"/>
      <c r="AV43" s="92"/>
      <c r="AW43" s="92"/>
      <c r="AX43" s="92"/>
    </row>
    <row r="44" spans="1:50" ht="15.6" customHeight="1" x14ac:dyDescent="0.25">
      <c r="A44" s="130">
        <v>13</v>
      </c>
      <c r="B44" s="128" t="s">
        <v>66</v>
      </c>
      <c r="C44" s="70">
        <v>3</v>
      </c>
      <c r="D44" s="70"/>
      <c r="E44" s="70"/>
      <c r="F44" s="70">
        <v>14</v>
      </c>
      <c r="G44" s="70">
        <v>25</v>
      </c>
      <c r="H44" s="146">
        <v>17</v>
      </c>
      <c r="I44" s="146"/>
      <c r="J44" s="146"/>
      <c r="K44" s="146"/>
      <c r="L44" s="146"/>
      <c r="M44" s="146">
        <v>2</v>
      </c>
      <c r="N44" s="146"/>
      <c r="O44" s="146"/>
      <c r="P44" s="146">
        <v>12</v>
      </c>
      <c r="Q44" s="146"/>
      <c r="R44" s="146"/>
      <c r="S44" s="146">
        <v>6</v>
      </c>
      <c r="T44" s="27">
        <f t="shared" si="6"/>
        <v>7</v>
      </c>
      <c r="U44" s="34">
        <f t="shared" si="7"/>
        <v>79</v>
      </c>
      <c r="V44" s="34">
        <f t="shared" si="8"/>
        <v>54</v>
      </c>
      <c r="W44" s="111">
        <v>0</v>
      </c>
      <c r="X44" s="111"/>
      <c r="Y44" s="92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92"/>
      <c r="AV44" s="92"/>
      <c r="AW44" s="92"/>
      <c r="AX44" s="92"/>
    </row>
    <row r="45" spans="1:50" ht="15.6" customHeight="1" x14ac:dyDescent="0.25">
      <c r="A45" s="130">
        <v>14</v>
      </c>
      <c r="B45" s="128" t="s">
        <v>75</v>
      </c>
      <c r="C45" s="70">
        <v>18</v>
      </c>
      <c r="D45" s="70"/>
      <c r="E45" s="70"/>
      <c r="F45" s="146">
        <v>6</v>
      </c>
      <c r="G45" s="146"/>
      <c r="H45" s="146"/>
      <c r="I45" s="146"/>
      <c r="J45" s="146"/>
      <c r="K45" s="146">
        <v>10</v>
      </c>
      <c r="L45" s="146"/>
      <c r="M45" s="146">
        <v>3</v>
      </c>
      <c r="N45" s="146"/>
      <c r="O45" s="146">
        <v>15</v>
      </c>
      <c r="P45" s="146"/>
      <c r="Q45" s="146"/>
      <c r="R45" s="146">
        <v>13</v>
      </c>
      <c r="S45" s="146">
        <v>8</v>
      </c>
      <c r="T45" s="27">
        <f t="shared" si="6"/>
        <v>7</v>
      </c>
      <c r="U45" s="34">
        <f t="shared" si="7"/>
        <v>73</v>
      </c>
      <c r="V45" s="34">
        <f t="shared" si="8"/>
        <v>55</v>
      </c>
      <c r="W45" s="111"/>
      <c r="X45" s="111"/>
      <c r="Y45" s="134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92"/>
      <c r="AV45" s="92"/>
      <c r="AW45" s="92"/>
      <c r="AX45" s="92"/>
    </row>
    <row r="46" spans="1:50" ht="15.6" customHeight="1" x14ac:dyDescent="0.25">
      <c r="A46" s="263">
        <v>15</v>
      </c>
      <c r="B46" s="71" t="s">
        <v>55</v>
      </c>
      <c r="C46" s="70">
        <v>10</v>
      </c>
      <c r="D46" s="70"/>
      <c r="E46" s="70">
        <v>9</v>
      </c>
      <c r="F46" s="70">
        <v>10</v>
      </c>
      <c r="G46" s="70"/>
      <c r="H46" s="146">
        <v>13</v>
      </c>
      <c r="I46" s="146"/>
      <c r="J46" s="146">
        <v>5</v>
      </c>
      <c r="K46" s="146"/>
      <c r="L46" s="146"/>
      <c r="M46" s="146">
        <v>12</v>
      </c>
      <c r="N46" s="146"/>
      <c r="O46" s="146"/>
      <c r="P46" s="146"/>
      <c r="Q46" s="146">
        <v>10</v>
      </c>
      <c r="R46" s="146"/>
      <c r="S46" s="146">
        <v>14</v>
      </c>
      <c r="T46" s="27">
        <f t="shared" si="6"/>
        <v>8</v>
      </c>
      <c r="U46" s="34">
        <f t="shared" si="7"/>
        <v>83</v>
      </c>
      <c r="V46" s="34">
        <f t="shared" si="8"/>
        <v>56</v>
      </c>
      <c r="W46" s="111"/>
      <c r="X46" s="111"/>
      <c r="Y46" s="92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92"/>
      <c r="AV46" s="92"/>
      <c r="AW46" s="92"/>
      <c r="AX46" s="92"/>
    </row>
    <row r="47" spans="1:50" ht="15.6" customHeight="1" x14ac:dyDescent="0.25">
      <c r="A47" s="264">
        <v>16</v>
      </c>
      <c r="B47" s="71" t="s">
        <v>56</v>
      </c>
      <c r="C47" s="70">
        <v>11</v>
      </c>
      <c r="D47" s="70">
        <v>15</v>
      </c>
      <c r="E47" s="70"/>
      <c r="F47" s="70"/>
      <c r="G47" s="70">
        <v>16</v>
      </c>
      <c r="H47" s="146">
        <v>21</v>
      </c>
      <c r="I47" s="146"/>
      <c r="J47" s="146"/>
      <c r="K47" s="146">
        <v>5</v>
      </c>
      <c r="L47" s="146"/>
      <c r="M47" s="146"/>
      <c r="N47" s="146"/>
      <c r="O47" s="146">
        <v>5</v>
      </c>
      <c r="P47" s="146"/>
      <c r="Q47" s="146">
        <v>16</v>
      </c>
      <c r="R47" s="146"/>
      <c r="S47" s="146">
        <v>13</v>
      </c>
      <c r="T47" s="27">
        <f t="shared" si="6"/>
        <v>8</v>
      </c>
      <c r="U47" s="34">
        <f t="shared" si="7"/>
        <v>102</v>
      </c>
      <c r="V47" s="34">
        <f t="shared" si="8"/>
        <v>65</v>
      </c>
      <c r="W47" s="111">
        <v>0</v>
      </c>
      <c r="X47" s="111"/>
      <c r="AV47" s="92"/>
      <c r="AW47" s="92"/>
      <c r="AX47" s="92"/>
    </row>
    <row r="48" spans="1:50" ht="15.6" customHeight="1" x14ac:dyDescent="0.25">
      <c r="A48" s="264">
        <v>17</v>
      </c>
      <c r="B48" s="71" t="s">
        <v>46</v>
      </c>
      <c r="C48" s="70">
        <v>13</v>
      </c>
      <c r="D48" s="70"/>
      <c r="E48" s="70">
        <v>5</v>
      </c>
      <c r="F48" s="70">
        <v>13</v>
      </c>
      <c r="G48" s="70">
        <v>28</v>
      </c>
      <c r="H48" s="146">
        <v>28</v>
      </c>
      <c r="I48" s="146"/>
      <c r="J48" s="146"/>
      <c r="K48" s="146">
        <v>8</v>
      </c>
      <c r="L48" s="146"/>
      <c r="M48" s="146"/>
      <c r="N48" s="146"/>
      <c r="O48" s="146"/>
      <c r="P48" s="146"/>
      <c r="Q48" s="146">
        <v>28</v>
      </c>
      <c r="R48" s="146">
        <v>11</v>
      </c>
      <c r="S48" s="146">
        <v>18</v>
      </c>
      <c r="T48" s="27">
        <f t="shared" si="6"/>
        <v>9</v>
      </c>
      <c r="U48" s="34">
        <f t="shared" si="7"/>
        <v>152</v>
      </c>
      <c r="V48" s="34">
        <f t="shared" si="8"/>
        <v>68</v>
      </c>
      <c r="W48" s="111">
        <v>0</v>
      </c>
      <c r="X48" s="111"/>
      <c r="Y48" s="134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92"/>
      <c r="AV48" s="92"/>
      <c r="AW48" s="92"/>
      <c r="AX48" s="92"/>
    </row>
    <row r="49" spans="1:50" ht="15.6" customHeight="1" x14ac:dyDescent="0.25">
      <c r="A49" s="264">
        <v>18</v>
      </c>
      <c r="B49" s="76" t="s">
        <v>64</v>
      </c>
      <c r="C49" s="70"/>
      <c r="D49" s="70">
        <v>14</v>
      </c>
      <c r="E49" s="70"/>
      <c r="F49" s="146"/>
      <c r="G49" s="146">
        <v>15</v>
      </c>
      <c r="H49" s="146"/>
      <c r="I49" s="146">
        <v>3</v>
      </c>
      <c r="J49" s="146"/>
      <c r="K49" s="146">
        <v>7</v>
      </c>
      <c r="L49" s="146"/>
      <c r="M49" s="146"/>
      <c r="N49" s="146"/>
      <c r="O49" s="146"/>
      <c r="P49" s="146">
        <v>16</v>
      </c>
      <c r="Q49" s="146">
        <v>20</v>
      </c>
      <c r="R49" s="146">
        <v>19</v>
      </c>
      <c r="S49" s="146"/>
      <c r="T49" s="27">
        <f t="shared" si="6"/>
        <v>7</v>
      </c>
      <c r="U49" s="34">
        <f t="shared" si="7"/>
        <v>94</v>
      </c>
      <c r="V49" s="34">
        <f t="shared" si="8"/>
        <v>74</v>
      </c>
      <c r="W49" s="111">
        <v>0</v>
      </c>
      <c r="X49" s="111">
        <v>0</v>
      </c>
      <c r="AV49" s="92"/>
      <c r="AW49" s="92"/>
      <c r="AX49" s="92"/>
    </row>
    <row r="50" spans="1:50" ht="15.6" customHeight="1" x14ac:dyDescent="0.25">
      <c r="A50" s="264">
        <v>19</v>
      </c>
      <c r="B50" s="71" t="s">
        <v>67</v>
      </c>
      <c r="C50" s="70"/>
      <c r="D50" s="147"/>
      <c r="E50" s="70">
        <v>15</v>
      </c>
      <c r="F50" s="146"/>
      <c r="G50" s="146">
        <v>19</v>
      </c>
      <c r="H50" s="146"/>
      <c r="I50" s="146"/>
      <c r="J50" s="146"/>
      <c r="K50" s="146">
        <v>17</v>
      </c>
      <c r="L50" s="146">
        <v>13</v>
      </c>
      <c r="M50" s="146"/>
      <c r="N50" s="146">
        <v>3</v>
      </c>
      <c r="O50" s="146"/>
      <c r="P50" s="146">
        <v>7</v>
      </c>
      <c r="Q50" s="146">
        <v>35</v>
      </c>
      <c r="R50" s="146"/>
      <c r="S50" s="146">
        <v>31</v>
      </c>
      <c r="T50" s="27">
        <f t="shared" si="6"/>
        <v>8</v>
      </c>
      <c r="U50" s="34">
        <f t="shared" si="7"/>
        <v>140</v>
      </c>
      <c r="V50" s="34">
        <f t="shared" si="8"/>
        <v>74</v>
      </c>
      <c r="W50" s="111"/>
      <c r="X50" s="111">
        <v>0</v>
      </c>
      <c r="Y50" s="134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92"/>
      <c r="AV50" s="92"/>
      <c r="AW50" s="92"/>
      <c r="AX50" s="92"/>
    </row>
    <row r="51" spans="1:50" ht="15.6" customHeight="1" x14ac:dyDescent="0.25">
      <c r="A51" s="264">
        <v>20</v>
      </c>
      <c r="B51" s="71" t="s">
        <v>72</v>
      </c>
      <c r="C51" s="70"/>
      <c r="D51" s="147"/>
      <c r="E51" s="59">
        <v>0.9</v>
      </c>
      <c r="F51" s="70"/>
      <c r="G51" s="70">
        <v>23</v>
      </c>
      <c r="H51" s="146"/>
      <c r="I51" s="146"/>
      <c r="J51" s="146">
        <v>6</v>
      </c>
      <c r="K51" s="146"/>
      <c r="L51" s="146"/>
      <c r="M51" s="146">
        <v>4</v>
      </c>
      <c r="N51" s="146"/>
      <c r="O51" s="146"/>
      <c r="P51" s="146"/>
      <c r="Q51" s="146">
        <v>30</v>
      </c>
      <c r="R51" s="146"/>
      <c r="S51" s="146">
        <v>16</v>
      </c>
      <c r="T51" s="27">
        <f t="shared" si="6"/>
        <v>6</v>
      </c>
      <c r="U51" s="34">
        <f t="shared" si="7"/>
        <v>79.900000000000006</v>
      </c>
      <c r="V51" s="34">
        <f t="shared" si="8"/>
        <v>79.900000000000006</v>
      </c>
      <c r="W51" s="111"/>
      <c r="X51" s="111"/>
      <c r="AV51" s="92"/>
      <c r="AW51" s="92"/>
      <c r="AX51" s="92"/>
    </row>
    <row r="52" spans="1:50" ht="15.6" customHeight="1" x14ac:dyDescent="0.25">
      <c r="A52" s="264">
        <v>21</v>
      </c>
      <c r="B52" s="71" t="s">
        <v>79</v>
      </c>
      <c r="C52" s="70">
        <v>26</v>
      </c>
      <c r="D52" s="70"/>
      <c r="E52" s="70"/>
      <c r="F52" s="146">
        <v>7</v>
      </c>
      <c r="G52" s="146"/>
      <c r="H52" s="146"/>
      <c r="I52" s="146"/>
      <c r="J52" s="146">
        <v>9</v>
      </c>
      <c r="K52" s="146"/>
      <c r="L52" s="146"/>
      <c r="M52" s="146">
        <v>11</v>
      </c>
      <c r="N52" s="146"/>
      <c r="O52" s="146">
        <v>7</v>
      </c>
      <c r="P52" s="146"/>
      <c r="Q52" s="146">
        <v>27</v>
      </c>
      <c r="R52" s="146"/>
      <c r="S52" s="146"/>
      <c r="T52" s="27">
        <f t="shared" si="6"/>
        <v>6</v>
      </c>
      <c r="U52" s="34">
        <f t="shared" si="7"/>
        <v>87</v>
      </c>
      <c r="V52" s="34">
        <f t="shared" si="8"/>
        <v>87</v>
      </c>
      <c r="W52" s="111"/>
      <c r="X52" s="111"/>
      <c r="AV52" s="92"/>
      <c r="AW52" s="92"/>
      <c r="AX52" s="92"/>
    </row>
    <row r="53" spans="1:50" ht="15.6" customHeight="1" x14ac:dyDescent="0.25">
      <c r="A53" s="264">
        <v>22</v>
      </c>
      <c r="B53" s="71" t="s">
        <v>47</v>
      </c>
      <c r="C53" s="70">
        <v>21</v>
      </c>
      <c r="D53" s="70"/>
      <c r="E53" s="70">
        <v>13</v>
      </c>
      <c r="F53" s="70">
        <v>17</v>
      </c>
      <c r="G53" s="70"/>
      <c r="H53" s="146">
        <v>25</v>
      </c>
      <c r="I53" s="146"/>
      <c r="J53" s="146">
        <v>13</v>
      </c>
      <c r="K53" s="146">
        <v>16</v>
      </c>
      <c r="L53" s="146"/>
      <c r="M53" s="146"/>
      <c r="N53" s="146">
        <v>13</v>
      </c>
      <c r="O53" s="146"/>
      <c r="P53" s="146"/>
      <c r="Q53" s="146">
        <v>33</v>
      </c>
      <c r="R53" s="146">
        <v>15</v>
      </c>
      <c r="S53" s="146">
        <v>24</v>
      </c>
      <c r="T53" s="27">
        <f t="shared" si="6"/>
        <v>10</v>
      </c>
      <c r="U53" s="34">
        <f t="shared" si="7"/>
        <v>190</v>
      </c>
      <c r="V53" s="34">
        <f t="shared" si="8"/>
        <v>87</v>
      </c>
      <c r="W53" s="111"/>
      <c r="X53" s="111">
        <v>0</v>
      </c>
      <c r="Y53" s="92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92"/>
      <c r="AV53" s="92"/>
      <c r="AW53" s="92"/>
      <c r="AX53" s="92"/>
    </row>
    <row r="54" spans="1:50" ht="15.6" customHeight="1" x14ac:dyDescent="0.25">
      <c r="A54" s="264">
        <v>23</v>
      </c>
      <c r="B54" s="71" t="s">
        <v>57</v>
      </c>
      <c r="C54" s="70"/>
      <c r="D54" s="70">
        <v>11</v>
      </c>
      <c r="E54" s="70"/>
      <c r="F54" s="146"/>
      <c r="G54" s="146">
        <v>22</v>
      </c>
      <c r="H54" s="146">
        <v>26</v>
      </c>
      <c r="I54" s="146"/>
      <c r="J54" s="146"/>
      <c r="K54" s="146">
        <v>13</v>
      </c>
      <c r="L54" s="146">
        <v>15</v>
      </c>
      <c r="M54" s="146"/>
      <c r="N54" s="146">
        <v>12</v>
      </c>
      <c r="O54" s="146"/>
      <c r="P54" s="146">
        <v>17</v>
      </c>
      <c r="Q54" s="146"/>
      <c r="R54" s="146"/>
      <c r="S54" s="146"/>
      <c r="T54" s="27">
        <f t="shared" si="6"/>
        <v>7</v>
      </c>
      <c r="U54" s="34">
        <f t="shared" si="7"/>
        <v>116</v>
      </c>
      <c r="V54" s="34">
        <f t="shared" si="8"/>
        <v>90</v>
      </c>
      <c r="W54" s="111"/>
      <c r="X54" s="111"/>
      <c r="Y54" s="134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92"/>
      <c r="AV54" s="92"/>
      <c r="AW54" s="92"/>
      <c r="AX54" s="92"/>
    </row>
    <row r="55" spans="1:50" ht="15.75" x14ac:dyDescent="0.25">
      <c r="A55" s="264">
        <v>24</v>
      </c>
      <c r="B55" s="76" t="s">
        <v>77</v>
      </c>
      <c r="C55" s="70">
        <v>17</v>
      </c>
      <c r="D55" s="70"/>
      <c r="E55" s="70">
        <v>14</v>
      </c>
      <c r="F55" s="146"/>
      <c r="G55" s="146"/>
      <c r="H55" s="146"/>
      <c r="I55" s="146"/>
      <c r="J55" s="146">
        <v>7</v>
      </c>
      <c r="K55" s="146"/>
      <c r="L55" s="146"/>
      <c r="M55" s="146">
        <v>9</v>
      </c>
      <c r="N55" s="146"/>
      <c r="O55" s="146">
        <v>12</v>
      </c>
      <c r="P55" s="146"/>
      <c r="Q55" s="146">
        <v>32</v>
      </c>
      <c r="R55" s="146"/>
      <c r="S55" s="146">
        <v>33</v>
      </c>
      <c r="T55" s="27">
        <f t="shared" si="6"/>
        <v>7</v>
      </c>
      <c r="U55" s="34">
        <f t="shared" si="7"/>
        <v>124</v>
      </c>
      <c r="V55" s="34">
        <f t="shared" si="8"/>
        <v>91</v>
      </c>
      <c r="W55" s="111">
        <v>0</v>
      </c>
      <c r="X55" s="111"/>
      <c r="AV55" s="92"/>
      <c r="AW55" s="92"/>
      <c r="AX55" s="92"/>
    </row>
    <row r="56" spans="1:50" ht="15.6" customHeight="1" x14ac:dyDescent="0.25">
      <c r="A56" s="264">
        <v>25</v>
      </c>
      <c r="B56" s="71" t="s">
        <v>61</v>
      </c>
      <c r="C56" s="70"/>
      <c r="D56" s="70">
        <v>18</v>
      </c>
      <c r="E56" s="70"/>
      <c r="F56" s="135">
        <v>0.9</v>
      </c>
      <c r="G56" s="146"/>
      <c r="H56" s="146"/>
      <c r="I56" s="146"/>
      <c r="J56" s="146">
        <v>3</v>
      </c>
      <c r="K56" s="146"/>
      <c r="L56" s="146">
        <v>10</v>
      </c>
      <c r="M56" s="146"/>
      <c r="N56" s="146"/>
      <c r="O56" s="146"/>
      <c r="P56" s="146"/>
      <c r="Q56" s="146">
        <v>29</v>
      </c>
      <c r="R56" s="146"/>
      <c r="S56" s="146">
        <v>32</v>
      </c>
      <c r="T56" s="27">
        <f t="shared" si="6"/>
        <v>6</v>
      </c>
      <c r="U56" s="34">
        <f t="shared" si="7"/>
        <v>92.9</v>
      </c>
      <c r="V56" s="34">
        <f t="shared" si="8"/>
        <v>92.9</v>
      </c>
      <c r="W56" s="111"/>
      <c r="X56" s="111"/>
      <c r="Y56" s="92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92"/>
      <c r="AV56" s="92"/>
      <c r="AW56" s="92"/>
      <c r="AX56" s="92"/>
    </row>
    <row r="57" spans="1:50" ht="15.6" customHeight="1" x14ac:dyDescent="0.25">
      <c r="A57" s="264">
        <v>26</v>
      </c>
      <c r="B57" s="74" t="s">
        <v>100</v>
      </c>
      <c r="C57" s="70"/>
      <c r="D57" s="70"/>
      <c r="E57" s="70"/>
      <c r="F57" s="146"/>
      <c r="G57" s="146"/>
      <c r="H57" s="146">
        <v>24</v>
      </c>
      <c r="I57" s="146"/>
      <c r="J57" s="146"/>
      <c r="K57" s="146"/>
      <c r="L57" s="146"/>
      <c r="M57" s="146">
        <v>10</v>
      </c>
      <c r="N57" s="146"/>
      <c r="O57" s="146">
        <v>17</v>
      </c>
      <c r="P57" s="146">
        <v>15</v>
      </c>
      <c r="Q57" s="146">
        <v>24</v>
      </c>
      <c r="R57" s="146"/>
      <c r="S57" s="146">
        <v>9</v>
      </c>
      <c r="T57" s="27">
        <f t="shared" si="6"/>
        <v>6</v>
      </c>
      <c r="U57" s="34">
        <f t="shared" si="7"/>
        <v>99</v>
      </c>
      <c r="V57" s="34">
        <f t="shared" si="8"/>
        <v>99</v>
      </c>
      <c r="W57" s="111">
        <v>0</v>
      </c>
      <c r="X57" s="111"/>
      <c r="Y57" s="92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92"/>
      <c r="AV57" s="92"/>
      <c r="AW57" s="92"/>
      <c r="AX57" s="92"/>
    </row>
    <row r="58" spans="1:50" ht="15.6" customHeight="1" x14ac:dyDescent="0.25">
      <c r="A58" s="264">
        <v>27</v>
      </c>
      <c r="B58" s="71" t="s">
        <v>68</v>
      </c>
      <c r="C58" s="70">
        <v>25</v>
      </c>
      <c r="D58" s="70"/>
      <c r="E58" s="70"/>
      <c r="F58" s="146">
        <v>15</v>
      </c>
      <c r="G58" s="146"/>
      <c r="H58" s="146">
        <v>27</v>
      </c>
      <c r="I58" s="146"/>
      <c r="J58" s="146"/>
      <c r="K58" s="146">
        <v>15</v>
      </c>
      <c r="L58" s="146"/>
      <c r="M58" s="146"/>
      <c r="N58" s="146">
        <v>14</v>
      </c>
      <c r="O58" s="146"/>
      <c r="P58" s="146"/>
      <c r="Q58" s="146">
        <v>34</v>
      </c>
      <c r="R58" s="146">
        <v>17</v>
      </c>
      <c r="S58" s="146"/>
      <c r="T58" s="27">
        <f t="shared" si="6"/>
        <v>7</v>
      </c>
      <c r="U58" s="34">
        <f t="shared" si="7"/>
        <v>147</v>
      </c>
      <c r="V58" s="34">
        <f t="shared" si="8"/>
        <v>113</v>
      </c>
      <c r="W58" s="111"/>
      <c r="X58" s="111"/>
      <c r="Y58" s="92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92"/>
      <c r="AV58" s="92"/>
      <c r="AW58" s="92"/>
      <c r="AX58" s="92"/>
    </row>
    <row r="59" spans="1:50" ht="15.6" customHeight="1" x14ac:dyDescent="0.25">
      <c r="A59" s="264">
        <v>28</v>
      </c>
      <c r="B59" s="71" t="s">
        <v>81</v>
      </c>
      <c r="C59" s="70">
        <v>24</v>
      </c>
      <c r="D59" s="70"/>
      <c r="E59" s="70"/>
      <c r="F59" s="146"/>
      <c r="G59" s="146"/>
      <c r="H59" s="146">
        <v>22</v>
      </c>
      <c r="I59" s="146"/>
      <c r="J59" s="146"/>
      <c r="K59" s="146">
        <v>6</v>
      </c>
      <c r="L59" s="146"/>
      <c r="M59" s="146"/>
      <c r="N59" s="146">
        <v>8</v>
      </c>
      <c r="O59" s="146"/>
      <c r="P59" s="146"/>
      <c r="Q59" s="146">
        <v>25</v>
      </c>
      <c r="R59" s="146"/>
      <c r="S59" s="146">
        <v>35</v>
      </c>
      <c r="T59" s="27">
        <f t="shared" si="6"/>
        <v>6</v>
      </c>
      <c r="U59" s="34">
        <f t="shared" si="7"/>
        <v>120</v>
      </c>
      <c r="V59" s="34">
        <f t="shared" si="8"/>
        <v>120</v>
      </c>
      <c r="W59" s="111"/>
      <c r="X59" s="111">
        <v>0</v>
      </c>
      <c r="Y59" s="92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92"/>
      <c r="AV59" s="92"/>
      <c r="AW59" s="92"/>
      <c r="AX59" s="92"/>
    </row>
    <row r="60" spans="1:50" ht="15.6" customHeight="1" thickBot="1" x14ac:dyDescent="0.3">
      <c r="A60" s="235">
        <v>29</v>
      </c>
      <c r="B60" s="168" t="s">
        <v>99</v>
      </c>
      <c r="C60" s="169">
        <v>23</v>
      </c>
      <c r="D60" s="169"/>
      <c r="E60" s="169"/>
      <c r="F60" s="170"/>
      <c r="G60" s="170"/>
      <c r="H60" s="170"/>
      <c r="I60" s="170"/>
      <c r="J60" s="170"/>
      <c r="K60" s="170"/>
      <c r="L60" s="170"/>
      <c r="M60" s="170">
        <v>13</v>
      </c>
      <c r="N60" s="170"/>
      <c r="O60" s="170">
        <v>14</v>
      </c>
      <c r="P60" s="170">
        <v>18</v>
      </c>
      <c r="Q60" s="170">
        <v>31</v>
      </c>
      <c r="R60" s="170"/>
      <c r="S60" s="170">
        <v>34</v>
      </c>
      <c r="T60" s="171">
        <f t="shared" si="6"/>
        <v>6</v>
      </c>
      <c r="U60" s="172">
        <f t="shared" si="7"/>
        <v>133</v>
      </c>
      <c r="V60" s="172">
        <f t="shared" si="8"/>
        <v>133</v>
      </c>
      <c r="W60" s="173">
        <v>0</v>
      </c>
      <c r="X60" s="173"/>
      <c r="Y60" s="92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92"/>
      <c r="AV60" s="92"/>
      <c r="AW60" s="92"/>
      <c r="AX60" s="92"/>
    </row>
    <row r="61" spans="1:50" ht="15.6" customHeight="1" x14ac:dyDescent="0.25">
      <c r="A61" s="267">
        <v>30</v>
      </c>
      <c r="B61" s="99" t="s">
        <v>58</v>
      </c>
      <c r="C61" s="163"/>
      <c r="D61" s="164">
        <v>0.9</v>
      </c>
      <c r="E61" s="163"/>
      <c r="F61" s="163"/>
      <c r="G61" s="163">
        <v>6</v>
      </c>
      <c r="H61" s="163">
        <v>4</v>
      </c>
      <c r="I61" s="163"/>
      <c r="J61" s="163"/>
      <c r="K61" s="163"/>
      <c r="L61" s="163">
        <v>3</v>
      </c>
      <c r="M61" s="163"/>
      <c r="N61" s="163"/>
      <c r="O61" s="163"/>
      <c r="P61" s="163"/>
      <c r="Q61" s="163"/>
      <c r="R61" s="163">
        <v>4</v>
      </c>
      <c r="S61" s="163"/>
      <c r="T61" s="165">
        <f t="shared" si="6"/>
        <v>5</v>
      </c>
      <c r="U61" s="166">
        <f t="shared" si="7"/>
        <v>17.899999999999999</v>
      </c>
      <c r="V61" s="166" t="str">
        <f t="shared" si="8"/>
        <v/>
      </c>
      <c r="W61" s="167"/>
      <c r="X61" s="167">
        <v>0</v>
      </c>
      <c r="Y61" s="92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92"/>
      <c r="AV61" s="92"/>
      <c r="AW61" s="92"/>
      <c r="AX61" s="92"/>
    </row>
    <row r="62" spans="1:50" ht="15.6" customHeight="1" x14ac:dyDescent="0.25">
      <c r="A62" s="267">
        <v>31</v>
      </c>
      <c r="B62" s="71" t="s">
        <v>85</v>
      </c>
      <c r="C62" s="70">
        <v>6</v>
      </c>
      <c r="D62" s="70"/>
      <c r="E62" s="70"/>
      <c r="F62" s="70">
        <v>8</v>
      </c>
      <c r="G62" s="70"/>
      <c r="H62" s="146"/>
      <c r="I62" s="146"/>
      <c r="J62" s="146"/>
      <c r="K62" s="146"/>
      <c r="L62" s="146"/>
      <c r="M62" s="146"/>
      <c r="N62" s="146"/>
      <c r="O62" s="146"/>
      <c r="P62" s="146"/>
      <c r="Q62" s="146">
        <v>11</v>
      </c>
      <c r="R62" s="146">
        <v>14</v>
      </c>
      <c r="S62" s="146">
        <v>5</v>
      </c>
      <c r="T62" s="27">
        <f t="shared" si="6"/>
        <v>5</v>
      </c>
      <c r="U62" s="34">
        <f t="shared" si="7"/>
        <v>44</v>
      </c>
      <c r="V62" s="34" t="str">
        <f t="shared" si="8"/>
        <v/>
      </c>
      <c r="W62" s="111"/>
      <c r="X62" s="111"/>
      <c r="Y62" s="92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92"/>
      <c r="AV62" s="92"/>
      <c r="AW62" s="92"/>
      <c r="AX62" s="92"/>
    </row>
    <row r="63" spans="1:50" ht="15.6" customHeight="1" x14ac:dyDescent="0.25">
      <c r="A63" s="267">
        <v>32</v>
      </c>
      <c r="B63" s="99" t="s">
        <v>76</v>
      </c>
      <c r="C63" s="163"/>
      <c r="D63" s="163">
        <v>9</v>
      </c>
      <c r="E63" s="163"/>
      <c r="F63" s="148"/>
      <c r="G63" s="148">
        <v>18</v>
      </c>
      <c r="H63" s="148">
        <v>11</v>
      </c>
      <c r="I63" s="148"/>
      <c r="J63" s="148"/>
      <c r="K63" s="148"/>
      <c r="L63" s="148"/>
      <c r="M63" s="148"/>
      <c r="N63" s="148">
        <v>4</v>
      </c>
      <c r="O63" s="148"/>
      <c r="P63" s="148"/>
      <c r="Q63" s="148">
        <v>6</v>
      </c>
      <c r="R63" s="148"/>
      <c r="S63" s="148"/>
      <c r="T63" s="165">
        <f t="shared" si="6"/>
        <v>5</v>
      </c>
      <c r="U63" s="166">
        <f t="shared" si="7"/>
        <v>48</v>
      </c>
      <c r="V63" s="166" t="str">
        <f t="shared" si="8"/>
        <v/>
      </c>
      <c r="W63" s="122"/>
      <c r="X63" s="122">
        <v>0</v>
      </c>
      <c r="Y63" s="92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92"/>
      <c r="AV63" s="92"/>
      <c r="AW63" s="92"/>
      <c r="AX63" s="92"/>
    </row>
    <row r="64" spans="1:50" ht="15.6" customHeight="1" x14ac:dyDescent="0.25">
      <c r="A64" s="267">
        <v>33</v>
      </c>
      <c r="B64" s="71" t="s">
        <v>78</v>
      </c>
      <c r="C64" s="70"/>
      <c r="D64" s="70">
        <v>7</v>
      </c>
      <c r="E64" s="70"/>
      <c r="F64" s="70"/>
      <c r="G64" s="70">
        <v>27</v>
      </c>
      <c r="H64" s="146"/>
      <c r="I64" s="146"/>
      <c r="J64" s="146"/>
      <c r="K64" s="146"/>
      <c r="L64" s="146">
        <v>6</v>
      </c>
      <c r="M64" s="146"/>
      <c r="N64" s="146"/>
      <c r="O64" s="146"/>
      <c r="P64" s="146">
        <v>8</v>
      </c>
      <c r="Q64" s="146"/>
      <c r="R64" s="146">
        <v>12</v>
      </c>
      <c r="S64" s="146"/>
      <c r="T64" s="27">
        <f t="shared" ref="T64:T95" si="9">COUNTA(C64:S64)</f>
        <v>5</v>
      </c>
      <c r="U64" s="34">
        <f t="shared" ref="U64:U97" si="10">SUM(C64:S64)</f>
        <v>60</v>
      </c>
      <c r="V64" s="34" t="str">
        <f t="shared" ref="V64:V94" si="11">IFERROR(SMALL(C64:S64,1)+SMALL(C64:S64,2)+SMALL(C64:S64,3)+ SMALL(C64:S64,4)+SMALL(C64:S64,5)+SMALL(C64:S64,6),"")</f>
        <v/>
      </c>
      <c r="W64" s="111"/>
      <c r="X64" s="111"/>
      <c r="Y64" s="92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92"/>
      <c r="AV64" s="92"/>
      <c r="AW64" s="92"/>
      <c r="AX64" s="92"/>
    </row>
    <row r="65" spans="1:50" ht="15.6" customHeight="1" x14ac:dyDescent="0.25">
      <c r="A65" s="267">
        <v>34</v>
      </c>
      <c r="B65" s="99" t="s">
        <v>80</v>
      </c>
      <c r="C65" s="163"/>
      <c r="D65" s="163">
        <v>17</v>
      </c>
      <c r="E65" s="163"/>
      <c r="F65" s="148"/>
      <c r="G65" s="148">
        <v>14</v>
      </c>
      <c r="H65" s="148">
        <v>19</v>
      </c>
      <c r="I65" s="148"/>
      <c r="J65" s="148"/>
      <c r="K65" s="148"/>
      <c r="L65" s="148"/>
      <c r="M65" s="148"/>
      <c r="N65" s="148"/>
      <c r="O65" s="148"/>
      <c r="P65" s="148">
        <v>6</v>
      </c>
      <c r="Q65" s="148">
        <v>8</v>
      </c>
      <c r="R65" s="148"/>
      <c r="S65" s="148"/>
      <c r="T65" s="165">
        <f t="shared" si="9"/>
        <v>5</v>
      </c>
      <c r="U65" s="166">
        <f t="shared" si="10"/>
        <v>64</v>
      </c>
      <c r="V65" s="166" t="str">
        <f t="shared" si="11"/>
        <v/>
      </c>
      <c r="W65" s="122"/>
      <c r="X65" s="122"/>
      <c r="Y65" s="92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92"/>
      <c r="AV65" s="92"/>
      <c r="AW65" s="92"/>
      <c r="AX65" s="92"/>
    </row>
    <row r="66" spans="1:50" ht="15.6" customHeight="1" x14ac:dyDescent="0.25">
      <c r="A66" s="267">
        <v>35</v>
      </c>
      <c r="B66" s="71" t="s">
        <v>74</v>
      </c>
      <c r="C66" s="70">
        <v>8</v>
      </c>
      <c r="D66" s="70"/>
      <c r="E66" s="70">
        <v>12</v>
      </c>
      <c r="F66" s="70"/>
      <c r="G66" s="70"/>
      <c r="H66" s="146"/>
      <c r="I66" s="146"/>
      <c r="J66" s="146">
        <v>11</v>
      </c>
      <c r="K66" s="146"/>
      <c r="L66" s="146"/>
      <c r="M66" s="146"/>
      <c r="N66" s="146"/>
      <c r="O66" s="146"/>
      <c r="P66" s="146"/>
      <c r="Q66" s="146">
        <v>14</v>
      </c>
      <c r="R66" s="146"/>
      <c r="S66" s="146">
        <v>27</v>
      </c>
      <c r="T66" s="27">
        <f t="shared" si="9"/>
        <v>5</v>
      </c>
      <c r="U66" s="34">
        <f t="shared" si="10"/>
        <v>72</v>
      </c>
      <c r="V66" s="34" t="str">
        <f t="shared" si="11"/>
        <v/>
      </c>
      <c r="W66" s="111"/>
      <c r="X66" s="111"/>
      <c r="Y66" s="92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92"/>
      <c r="AV66" s="92"/>
      <c r="AW66" s="92"/>
      <c r="AX66" s="92"/>
    </row>
    <row r="67" spans="1:50" ht="15.6" customHeight="1" x14ac:dyDescent="0.25">
      <c r="A67" s="267">
        <v>36</v>
      </c>
      <c r="B67" s="71" t="s">
        <v>87</v>
      </c>
      <c r="C67" s="70">
        <v>20</v>
      </c>
      <c r="D67" s="70"/>
      <c r="E67" s="70">
        <v>10</v>
      </c>
      <c r="F67" s="70"/>
      <c r="G67" s="70"/>
      <c r="H67" s="146"/>
      <c r="I67" s="146"/>
      <c r="J67" s="146"/>
      <c r="K67" s="146"/>
      <c r="L67" s="146"/>
      <c r="M67" s="146"/>
      <c r="N67" s="146"/>
      <c r="O67" s="146">
        <v>9</v>
      </c>
      <c r="P67" s="146"/>
      <c r="Q67" s="146">
        <v>12</v>
      </c>
      <c r="R67" s="146"/>
      <c r="S67" s="146">
        <v>21</v>
      </c>
      <c r="T67" s="27">
        <f t="shared" si="9"/>
        <v>5</v>
      </c>
      <c r="U67" s="34">
        <f t="shared" si="10"/>
        <v>72</v>
      </c>
      <c r="V67" s="34" t="str">
        <f t="shared" si="11"/>
        <v/>
      </c>
      <c r="W67" s="111"/>
      <c r="X67" s="111"/>
      <c r="Y67" s="92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92"/>
      <c r="AV67" s="92"/>
      <c r="AW67" s="92"/>
      <c r="AX67" s="92"/>
    </row>
    <row r="68" spans="1:50" ht="15.6" customHeight="1" x14ac:dyDescent="0.25">
      <c r="A68" s="267">
        <v>37</v>
      </c>
      <c r="B68" s="71" t="s">
        <v>83</v>
      </c>
      <c r="C68" s="70"/>
      <c r="D68" s="70">
        <v>16</v>
      </c>
      <c r="E68" s="70"/>
      <c r="F68" s="146"/>
      <c r="G68" s="146">
        <v>21</v>
      </c>
      <c r="H68" s="146">
        <v>18</v>
      </c>
      <c r="I68" s="146"/>
      <c r="J68" s="146"/>
      <c r="K68" s="146"/>
      <c r="L68" s="146"/>
      <c r="M68" s="146"/>
      <c r="N68" s="146"/>
      <c r="O68" s="146"/>
      <c r="P68" s="146">
        <v>11</v>
      </c>
      <c r="Q68" s="146"/>
      <c r="R68" s="146"/>
      <c r="S68" s="146">
        <v>12</v>
      </c>
      <c r="T68" s="27">
        <f t="shared" si="9"/>
        <v>5</v>
      </c>
      <c r="U68" s="34">
        <f t="shared" si="10"/>
        <v>78</v>
      </c>
      <c r="V68" s="34" t="str">
        <f t="shared" si="11"/>
        <v/>
      </c>
      <c r="W68" s="111"/>
      <c r="X68" s="111"/>
      <c r="Y68" s="92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92"/>
      <c r="AV68" s="92"/>
      <c r="AW68" s="92"/>
      <c r="AX68" s="92"/>
    </row>
    <row r="69" spans="1:50" ht="15.6" customHeight="1" x14ac:dyDescent="0.25">
      <c r="A69" s="267">
        <v>38</v>
      </c>
      <c r="B69" s="71" t="s">
        <v>92</v>
      </c>
      <c r="C69" s="59">
        <v>0.9</v>
      </c>
      <c r="D69" s="70"/>
      <c r="E69" s="70"/>
      <c r="F69" s="70"/>
      <c r="G69" s="70"/>
      <c r="H69" s="146"/>
      <c r="I69" s="146"/>
      <c r="J69" s="146"/>
      <c r="K69" s="146"/>
      <c r="L69" s="146"/>
      <c r="M69" s="146"/>
      <c r="N69" s="146">
        <v>9</v>
      </c>
      <c r="O69" s="146"/>
      <c r="P69" s="146">
        <v>10</v>
      </c>
      <c r="Q69" s="146">
        <v>36</v>
      </c>
      <c r="R69" s="146"/>
      <c r="S69" s="146">
        <v>30</v>
      </c>
      <c r="T69" s="27">
        <f t="shared" si="9"/>
        <v>5</v>
      </c>
      <c r="U69" s="34">
        <f t="shared" si="10"/>
        <v>85.9</v>
      </c>
      <c r="V69" s="34" t="str">
        <f t="shared" si="11"/>
        <v/>
      </c>
      <c r="W69" s="111"/>
      <c r="X69" s="111"/>
      <c r="Y69" s="92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92"/>
      <c r="AV69" s="92"/>
      <c r="AW69" s="92"/>
      <c r="AX69" s="92"/>
    </row>
    <row r="70" spans="1:50" ht="15.6" customHeight="1" thickBot="1" x14ac:dyDescent="0.3">
      <c r="A70" s="267">
        <v>39</v>
      </c>
      <c r="B70" s="260" t="s">
        <v>82</v>
      </c>
      <c r="C70" s="169"/>
      <c r="D70" s="169"/>
      <c r="E70" s="169"/>
      <c r="F70" s="170">
        <v>16</v>
      </c>
      <c r="G70" s="170"/>
      <c r="H70" s="170">
        <v>23</v>
      </c>
      <c r="I70" s="170"/>
      <c r="J70" s="170"/>
      <c r="K70" s="170"/>
      <c r="L70" s="170">
        <v>14</v>
      </c>
      <c r="M70" s="265">
        <v>0.9</v>
      </c>
      <c r="N70" s="170"/>
      <c r="O70" s="170"/>
      <c r="P70" s="170"/>
      <c r="Q70" s="170"/>
      <c r="R70" s="170"/>
      <c r="S70" s="170">
        <v>36</v>
      </c>
      <c r="T70" s="171">
        <f t="shared" si="9"/>
        <v>5</v>
      </c>
      <c r="U70" s="172">
        <f t="shared" si="10"/>
        <v>89.9</v>
      </c>
      <c r="V70" s="172" t="str">
        <f t="shared" si="11"/>
        <v/>
      </c>
      <c r="W70" s="173"/>
      <c r="X70" s="173"/>
      <c r="Y70" s="92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92"/>
      <c r="AV70" s="92"/>
      <c r="AW70" s="92"/>
      <c r="AX70" s="92"/>
    </row>
    <row r="71" spans="1:50" ht="15.6" customHeight="1" x14ac:dyDescent="0.25">
      <c r="A71" s="267">
        <v>40</v>
      </c>
      <c r="B71" s="99" t="s">
        <v>59</v>
      </c>
      <c r="C71" s="163"/>
      <c r="D71" s="163">
        <v>3</v>
      </c>
      <c r="E71" s="163"/>
      <c r="F71" s="163"/>
      <c r="G71" s="163">
        <v>4</v>
      </c>
      <c r="H71" s="163">
        <v>5</v>
      </c>
      <c r="I71" s="163"/>
      <c r="J71" s="163"/>
      <c r="K71" s="163"/>
      <c r="L71" s="163">
        <v>2</v>
      </c>
      <c r="M71" s="163"/>
      <c r="N71" s="163"/>
      <c r="O71" s="163"/>
      <c r="P71" s="163"/>
      <c r="Q71" s="163"/>
      <c r="R71" s="163"/>
      <c r="S71" s="163"/>
      <c r="T71" s="165">
        <f t="shared" si="9"/>
        <v>4</v>
      </c>
      <c r="U71" s="166">
        <f t="shared" si="10"/>
        <v>14</v>
      </c>
      <c r="V71" s="166" t="str">
        <f t="shared" si="11"/>
        <v/>
      </c>
      <c r="W71" s="167"/>
      <c r="X71" s="167">
        <v>0</v>
      </c>
      <c r="Y71" s="92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92"/>
      <c r="AV71" s="92"/>
      <c r="AW71" s="92"/>
      <c r="AX71" s="92"/>
    </row>
    <row r="72" spans="1:50" ht="15.6" customHeight="1" x14ac:dyDescent="0.25">
      <c r="A72" s="267">
        <v>41</v>
      </c>
      <c r="B72" s="74" t="s">
        <v>240</v>
      </c>
      <c r="C72" s="70"/>
      <c r="D72" s="70"/>
      <c r="E72" s="70"/>
      <c r="F72" s="146"/>
      <c r="G72" s="146"/>
      <c r="H72" s="146"/>
      <c r="I72" s="146"/>
      <c r="J72" s="146"/>
      <c r="K72" s="146">
        <v>2</v>
      </c>
      <c r="L72" s="146"/>
      <c r="M72" s="146"/>
      <c r="N72" s="146"/>
      <c r="O72" s="146"/>
      <c r="P72" s="146">
        <v>5</v>
      </c>
      <c r="Q72" s="146">
        <v>7</v>
      </c>
      <c r="R72" s="146">
        <v>5</v>
      </c>
      <c r="S72" s="146"/>
      <c r="T72" s="27">
        <f t="shared" si="9"/>
        <v>4</v>
      </c>
      <c r="U72" s="34">
        <f t="shared" si="10"/>
        <v>19</v>
      </c>
      <c r="V72" s="34" t="str">
        <f t="shared" si="11"/>
        <v/>
      </c>
      <c r="W72" s="111"/>
      <c r="X72" s="111"/>
      <c r="Y72" s="92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92"/>
      <c r="AV72" s="92"/>
      <c r="AW72" s="92"/>
      <c r="AX72" s="92"/>
    </row>
    <row r="73" spans="1:50" ht="15.6" customHeight="1" x14ac:dyDescent="0.25">
      <c r="A73" s="267">
        <v>42</v>
      </c>
      <c r="B73" s="71" t="s">
        <v>70</v>
      </c>
      <c r="C73" s="70"/>
      <c r="D73" s="70"/>
      <c r="E73" s="70"/>
      <c r="F73" s="146"/>
      <c r="G73" s="146">
        <v>5</v>
      </c>
      <c r="H73" s="146">
        <v>10</v>
      </c>
      <c r="I73" s="146"/>
      <c r="J73" s="146"/>
      <c r="K73" s="146"/>
      <c r="L73" s="146">
        <v>8</v>
      </c>
      <c r="M73" s="146"/>
      <c r="N73" s="146"/>
      <c r="O73" s="146"/>
      <c r="P73" s="146"/>
      <c r="Q73" s="146">
        <v>5</v>
      </c>
      <c r="R73" s="146"/>
      <c r="S73" s="146"/>
      <c r="T73" s="27">
        <f t="shared" si="9"/>
        <v>4</v>
      </c>
      <c r="U73" s="34">
        <f t="shared" si="10"/>
        <v>28</v>
      </c>
      <c r="V73" s="34" t="str">
        <f t="shared" si="11"/>
        <v/>
      </c>
      <c r="W73" s="111"/>
      <c r="X73" s="111"/>
      <c r="Y73" s="92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92"/>
      <c r="AV73" s="92"/>
      <c r="AW73" s="92"/>
      <c r="AX73" s="92"/>
    </row>
    <row r="74" spans="1:50" ht="15.6" customHeight="1" x14ac:dyDescent="0.25">
      <c r="A74" s="267">
        <v>43</v>
      </c>
      <c r="B74" s="73" t="s">
        <v>73</v>
      </c>
      <c r="C74" s="70"/>
      <c r="D74" s="70"/>
      <c r="E74" s="70"/>
      <c r="F74" s="146"/>
      <c r="G74" s="146">
        <v>11</v>
      </c>
      <c r="H74" s="146">
        <v>15</v>
      </c>
      <c r="I74" s="146">
        <v>4</v>
      </c>
      <c r="J74" s="146"/>
      <c r="K74" s="146"/>
      <c r="L74" s="146"/>
      <c r="M74" s="146"/>
      <c r="N74" s="146">
        <v>6</v>
      </c>
      <c r="O74" s="146"/>
      <c r="P74" s="146"/>
      <c r="Q74" s="146"/>
      <c r="R74" s="146"/>
      <c r="S74" s="146"/>
      <c r="T74" s="27">
        <f t="shared" si="9"/>
        <v>4</v>
      </c>
      <c r="U74" s="34">
        <f t="shared" si="10"/>
        <v>36</v>
      </c>
      <c r="V74" s="34" t="str">
        <f t="shared" si="11"/>
        <v/>
      </c>
      <c r="W74" s="111"/>
      <c r="X74" s="111">
        <v>0</v>
      </c>
      <c r="Y74" s="92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92"/>
      <c r="AV74" s="92"/>
      <c r="AW74" s="92"/>
      <c r="AX74" s="92"/>
    </row>
    <row r="75" spans="1:50" ht="15.6" customHeight="1" x14ac:dyDescent="0.25">
      <c r="A75" s="267">
        <v>44</v>
      </c>
      <c r="B75" s="73" t="s">
        <v>95</v>
      </c>
      <c r="C75" s="70"/>
      <c r="D75" s="70"/>
      <c r="E75" s="70"/>
      <c r="F75" s="146"/>
      <c r="G75" s="146"/>
      <c r="H75" s="146"/>
      <c r="I75" s="146"/>
      <c r="J75" s="146"/>
      <c r="K75" s="146">
        <v>11</v>
      </c>
      <c r="L75" s="146"/>
      <c r="M75" s="146"/>
      <c r="N75" s="146"/>
      <c r="O75" s="146">
        <v>16</v>
      </c>
      <c r="P75" s="146"/>
      <c r="Q75" s="146">
        <v>17</v>
      </c>
      <c r="R75" s="146"/>
      <c r="S75" s="146">
        <v>7</v>
      </c>
      <c r="T75" s="27">
        <f t="shared" si="9"/>
        <v>4</v>
      </c>
      <c r="U75" s="34">
        <f t="shared" si="10"/>
        <v>51</v>
      </c>
      <c r="V75" s="34" t="str">
        <f t="shared" si="11"/>
        <v/>
      </c>
      <c r="W75" s="111">
        <v>0</v>
      </c>
      <c r="X75" s="111"/>
      <c r="Y75" s="92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92"/>
      <c r="AV75" s="92"/>
      <c r="AW75" s="92"/>
      <c r="AX75" s="92"/>
    </row>
    <row r="76" spans="1:50" ht="15.6" customHeight="1" x14ac:dyDescent="0.25">
      <c r="A76" s="267">
        <v>45</v>
      </c>
      <c r="B76" s="71" t="s">
        <v>91</v>
      </c>
      <c r="C76" s="70">
        <v>19</v>
      </c>
      <c r="D76" s="70"/>
      <c r="E76" s="70"/>
      <c r="F76" s="146"/>
      <c r="G76" s="146">
        <v>26</v>
      </c>
      <c r="H76" s="146"/>
      <c r="I76" s="146"/>
      <c r="J76" s="146"/>
      <c r="K76" s="146"/>
      <c r="L76" s="146"/>
      <c r="M76" s="146"/>
      <c r="N76" s="146"/>
      <c r="O76" s="146"/>
      <c r="P76" s="146"/>
      <c r="Q76" s="146">
        <v>4</v>
      </c>
      <c r="R76" s="146"/>
      <c r="S76" s="146">
        <v>3</v>
      </c>
      <c r="T76" s="27">
        <f t="shared" si="9"/>
        <v>4</v>
      </c>
      <c r="U76" s="34">
        <f t="shared" si="10"/>
        <v>52</v>
      </c>
      <c r="V76" s="34" t="str">
        <f t="shared" si="11"/>
        <v/>
      </c>
      <c r="W76" s="111"/>
      <c r="X76" s="111"/>
      <c r="Y76" s="92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92"/>
      <c r="AV76" s="92"/>
      <c r="AW76" s="92"/>
      <c r="AX76" s="92"/>
    </row>
    <row r="77" spans="1:50" ht="15.6" customHeight="1" x14ac:dyDescent="0.25">
      <c r="A77" s="267">
        <v>46</v>
      </c>
      <c r="B77" s="99" t="s">
        <v>65</v>
      </c>
      <c r="C77" s="163">
        <v>7</v>
      </c>
      <c r="D77" s="163"/>
      <c r="E77" s="163"/>
      <c r="F77" s="163">
        <v>11</v>
      </c>
      <c r="G77" s="163">
        <v>20</v>
      </c>
      <c r="H77" s="148">
        <v>20</v>
      </c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65">
        <f t="shared" si="9"/>
        <v>4</v>
      </c>
      <c r="U77" s="166">
        <f t="shared" si="10"/>
        <v>58</v>
      </c>
      <c r="V77" s="166" t="str">
        <f t="shared" si="11"/>
        <v/>
      </c>
      <c r="W77" s="122"/>
      <c r="X77" s="122"/>
      <c r="Y77" s="92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92"/>
      <c r="AV77" s="92"/>
      <c r="AW77" s="92"/>
      <c r="AX77" s="92"/>
    </row>
    <row r="78" spans="1:50" ht="15.6" customHeight="1" x14ac:dyDescent="0.25">
      <c r="A78" s="267">
        <v>47</v>
      </c>
      <c r="B78" s="71" t="s">
        <v>88</v>
      </c>
      <c r="C78" s="70">
        <v>22</v>
      </c>
      <c r="D78" s="70"/>
      <c r="E78" s="70"/>
      <c r="F78" s="146">
        <v>12</v>
      </c>
      <c r="G78" s="146"/>
      <c r="H78" s="146"/>
      <c r="I78" s="146"/>
      <c r="J78" s="146"/>
      <c r="K78" s="146"/>
      <c r="L78" s="146"/>
      <c r="M78" s="146"/>
      <c r="N78" s="146"/>
      <c r="O78" s="146">
        <v>8</v>
      </c>
      <c r="P78" s="146"/>
      <c r="Q78" s="146"/>
      <c r="R78" s="146"/>
      <c r="S78" s="146">
        <v>23</v>
      </c>
      <c r="T78" s="27">
        <f t="shared" si="9"/>
        <v>4</v>
      </c>
      <c r="U78" s="34">
        <f t="shared" si="10"/>
        <v>65</v>
      </c>
      <c r="V78" s="34" t="str">
        <f t="shared" si="11"/>
        <v/>
      </c>
      <c r="W78" s="111">
        <v>0</v>
      </c>
      <c r="X78" s="111"/>
      <c r="Y78" s="92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92"/>
      <c r="AV78" s="92"/>
      <c r="AW78" s="92"/>
      <c r="AX78" s="92"/>
    </row>
    <row r="79" spans="1:50" ht="15.6" customHeight="1" x14ac:dyDescent="0.25">
      <c r="A79" s="267">
        <v>48</v>
      </c>
      <c r="B79" s="71" t="s">
        <v>90</v>
      </c>
      <c r="C79" s="70">
        <v>15</v>
      </c>
      <c r="D79" s="70"/>
      <c r="E79" s="70"/>
      <c r="F79" s="146"/>
      <c r="G79" s="146">
        <v>29</v>
      </c>
      <c r="H79" s="146"/>
      <c r="I79" s="146"/>
      <c r="J79" s="146"/>
      <c r="K79" s="146"/>
      <c r="L79" s="146"/>
      <c r="M79" s="146"/>
      <c r="N79" s="146"/>
      <c r="O79" s="146"/>
      <c r="P79" s="146">
        <v>9</v>
      </c>
      <c r="Q79" s="146"/>
      <c r="R79" s="146"/>
      <c r="S79" s="146">
        <v>17</v>
      </c>
      <c r="T79" s="27">
        <f t="shared" si="9"/>
        <v>4</v>
      </c>
      <c r="U79" s="34">
        <f t="shared" si="10"/>
        <v>70</v>
      </c>
      <c r="V79" s="34" t="str">
        <f t="shared" si="11"/>
        <v/>
      </c>
      <c r="W79" s="111"/>
      <c r="X79" s="111"/>
      <c r="Y79" s="92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92"/>
      <c r="AV79" s="92"/>
      <c r="AW79" s="92"/>
      <c r="AX79" s="92"/>
    </row>
    <row r="80" spans="1:50" ht="15.6" customHeight="1" x14ac:dyDescent="0.25">
      <c r="A80" s="267">
        <v>49</v>
      </c>
      <c r="B80" s="71" t="s">
        <v>86</v>
      </c>
      <c r="C80" s="70"/>
      <c r="D80" s="70"/>
      <c r="E80" s="70">
        <v>11</v>
      </c>
      <c r="F80" s="146"/>
      <c r="G80" s="146"/>
      <c r="H80" s="146"/>
      <c r="I80" s="146"/>
      <c r="J80" s="146"/>
      <c r="K80" s="146">
        <v>12</v>
      </c>
      <c r="L80" s="146"/>
      <c r="M80" s="146"/>
      <c r="N80" s="146"/>
      <c r="O80" s="146"/>
      <c r="P80" s="146"/>
      <c r="Q80" s="146">
        <v>26</v>
      </c>
      <c r="R80" s="146"/>
      <c r="S80" s="146">
        <v>29</v>
      </c>
      <c r="T80" s="27">
        <f t="shared" si="9"/>
        <v>4</v>
      </c>
      <c r="U80" s="34">
        <f t="shared" si="10"/>
        <v>78</v>
      </c>
      <c r="V80" s="34" t="str">
        <f t="shared" si="11"/>
        <v/>
      </c>
      <c r="W80" s="111"/>
      <c r="X80" s="111">
        <v>0</v>
      </c>
      <c r="Y80" s="92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92"/>
      <c r="AV80" s="92"/>
      <c r="AW80" s="92"/>
      <c r="AX80" s="92"/>
    </row>
    <row r="81" spans="1:50" ht="15.6" customHeight="1" thickBot="1" x14ac:dyDescent="0.3">
      <c r="A81" s="267">
        <v>50</v>
      </c>
      <c r="B81" s="175" t="s">
        <v>104</v>
      </c>
      <c r="C81" s="169"/>
      <c r="D81" s="169"/>
      <c r="E81" s="169"/>
      <c r="F81" s="170"/>
      <c r="G81" s="170">
        <v>30</v>
      </c>
      <c r="H81" s="170"/>
      <c r="I81" s="170"/>
      <c r="J81" s="170"/>
      <c r="K81" s="170"/>
      <c r="L81" s="170"/>
      <c r="M81" s="170"/>
      <c r="N81" s="170"/>
      <c r="O81" s="170"/>
      <c r="P81" s="170">
        <v>19</v>
      </c>
      <c r="Q81" s="170">
        <v>37</v>
      </c>
      <c r="R81" s="170">
        <v>20</v>
      </c>
      <c r="S81" s="170"/>
      <c r="T81" s="171">
        <f t="shared" si="9"/>
        <v>4</v>
      </c>
      <c r="U81" s="172">
        <f t="shared" si="10"/>
        <v>106</v>
      </c>
      <c r="V81" s="172" t="str">
        <f t="shared" si="11"/>
        <v/>
      </c>
      <c r="W81" s="173"/>
      <c r="X81" s="173">
        <v>0</v>
      </c>
      <c r="Y81" s="92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92"/>
      <c r="AV81" s="92"/>
      <c r="AW81" s="92"/>
      <c r="AX81" s="92"/>
    </row>
    <row r="82" spans="1:50" ht="15.6" customHeight="1" x14ac:dyDescent="0.25">
      <c r="A82" s="267">
        <v>51</v>
      </c>
      <c r="B82" s="99" t="s">
        <v>69</v>
      </c>
      <c r="C82" s="163"/>
      <c r="D82" s="163">
        <v>5</v>
      </c>
      <c r="E82" s="163"/>
      <c r="F82" s="163"/>
      <c r="G82" s="164">
        <v>0.9</v>
      </c>
      <c r="H82" s="163">
        <v>2</v>
      </c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5">
        <f t="shared" si="9"/>
        <v>3</v>
      </c>
      <c r="U82" s="166">
        <f t="shared" si="10"/>
        <v>7.9</v>
      </c>
      <c r="V82" s="166" t="str">
        <f t="shared" si="11"/>
        <v/>
      </c>
      <c r="W82" s="167"/>
      <c r="X82" s="167"/>
      <c r="Y82" s="92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92"/>
      <c r="AV82" s="92"/>
      <c r="AW82" s="92"/>
      <c r="AX82" s="92"/>
    </row>
    <row r="83" spans="1:50" ht="15.6" customHeight="1" x14ac:dyDescent="0.25">
      <c r="A83" s="267">
        <v>52</v>
      </c>
      <c r="B83" s="174" t="s">
        <v>93</v>
      </c>
      <c r="C83" s="163"/>
      <c r="D83" s="163"/>
      <c r="E83" s="163"/>
      <c r="F83" s="148"/>
      <c r="G83" s="148"/>
      <c r="H83" s="148"/>
      <c r="I83" s="148"/>
      <c r="J83" s="148">
        <v>2</v>
      </c>
      <c r="K83" s="148"/>
      <c r="L83" s="148"/>
      <c r="M83" s="148"/>
      <c r="N83" s="148"/>
      <c r="O83" s="148"/>
      <c r="P83" s="148"/>
      <c r="Q83" s="148"/>
      <c r="R83" s="148">
        <v>9</v>
      </c>
      <c r="S83" s="148">
        <v>11</v>
      </c>
      <c r="T83" s="165">
        <f t="shared" si="9"/>
        <v>3</v>
      </c>
      <c r="U83" s="166">
        <f t="shared" si="10"/>
        <v>22</v>
      </c>
      <c r="V83" s="166" t="str">
        <f t="shared" si="11"/>
        <v/>
      </c>
      <c r="W83" s="122"/>
      <c r="X83" s="122"/>
      <c r="Y83" s="92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92"/>
      <c r="AV83" s="92"/>
      <c r="AW83" s="92"/>
      <c r="AX83" s="92"/>
    </row>
    <row r="84" spans="1:50" ht="15.6" customHeight="1" x14ac:dyDescent="0.25">
      <c r="A84" s="267">
        <v>53</v>
      </c>
      <c r="B84" s="71" t="s">
        <v>71</v>
      </c>
      <c r="C84" s="70"/>
      <c r="D84" s="70">
        <v>6</v>
      </c>
      <c r="E84" s="70"/>
      <c r="F84" s="70"/>
      <c r="G84" s="70">
        <v>8</v>
      </c>
      <c r="H84" s="70">
        <v>12</v>
      </c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27">
        <f t="shared" si="9"/>
        <v>3</v>
      </c>
      <c r="U84" s="34">
        <f t="shared" si="10"/>
        <v>26</v>
      </c>
      <c r="V84" s="34" t="str">
        <f t="shared" si="11"/>
        <v/>
      </c>
      <c r="W84" s="112"/>
      <c r="X84" s="112"/>
      <c r="Y84" s="92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92"/>
      <c r="AV84" s="92"/>
      <c r="AW84" s="92"/>
      <c r="AX84" s="92"/>
    </row>
    <row r="85" spans="1:50" ht="15.6" customHeight="1" x14ac:dyDescent="0.25">
      <c r="A85" s="267">
        <v>54</v>
      </c>
      <c r="B85" s="71" t="s">
        <v>94</v>
      </c>
      <c r="C85" s="70"/>
      <c r="D85" s="70"/>
      <c r="E85" s="70">
        <v>8</v>
      </c>
      <c r="F85" s="70"/>
      <c r="G85" s="70"/>
      <c r="H85" s="146"/>
      <c r="I85" s="146"/>
      <c r="J85" s="146"/>
      <c r="K85" s="146"/>
      <c r="L85" s="146"/>
      <c r="M85" s="146"/>
      <c r="N85" s="146"/>
      <c r="O85" s="146">
        <v>6</v>
      </c>
      <c r="P85" s="146"/>
      <c r="Q85" s="146">
        <v>19</v>
      </c>
      <c r="R85" s="146"/>
      <c r="S85" s="146"/>
      <c r="T85" s="27">
        <f t="shared" si="9"/>
        <v>3</v>
      </c>
      <c r="U85" s="34">
        <f t="shared" si="10"/>
        <v>33</v>
      </c>
      <c r="V85" s="34" t="str">
        <f t="shared" si="11"/>
        <v/>
      </c>
      <c r="W85" s="111">
        <v>0</v>
      </c>
      <c r="X85" s="111"/>
      <c r="Y85" s="92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92"/>
      <c r="AV85" s="92"/>
      <c r="AW85" s="92"/>
      <c r="AX85" s="92"/>
    </row>
    <row r="86" spans="1:50" ht="15.6" customHeight="1" thickBot="1" x14ac:dyDescent="0.3">
      <c r="A86" s="267">
        <v>55</v>
      </c>
      <c r="B86" s="266" t="s">
        <v>101</v>
      </c>
      <c r="C86" s="215"/>
      <c r="D86" s="215"/>
      <c r="E86" s="215"/>
      <c r="F86" s="216"/>
      <c r="G86" s="216">
        <v>24</v>
      </c>
      <c r="H86" s="216"/>
      <c r="I86" s="216"/>
      <c r="J86" s="216"/>
      <c r="K86" s="216"/>
      <c r="L86" s="216"/>
      <c r="M86" s="216"/>
      <c r="N86" s="216"/>
      <c r="O86" s="216">
        <v>11</v>
      </c>
      <c r="P86" s="216"/>
      <c r="Q86" s="216"/>
      <c r="R86" s="216"/>
      <c r="S86" s="216">
        <v>28</v>
      </c>
      <c r="T86" s="217">
        <f t="shared" si="9"/>
        <v>3</v>
      </c>
      <c r="U86" s="218">
        <f t="shared" si="10"/>
        <v>63</v>
      </c>
      <c r="V86" s="218" t="str">
        <f t="shared" si="11"/>
        <v/>
      </c>
      <c r="W86" s="219"/>
      <c r="X86" s="219"/>
      <c r="Y86" s="92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92"/>
      <c r="AV86" s="92"/>
      <c r="AW86" s="92"/>
      <c r="AX86" s="92"/>
    </row>
    <row r="87" spans="1:50" ht="15.6" customHeight="1" x14ac:dyDescent="0.25">
      <c r="A87" s="267">
        <v>56</v>
      </c>
      <c r="B87" s="261" t="s">
        <v>98</v>
      </c>
      <c r="C87" s="163"/>
      <c r="D87" s="163"/>
      <c r="E87" s="163"/>
      <c r="F87" s="148"/>
      <c r="G87" s="148"/>
      <c r="H87" s="148"/>
      <c r="I87" s="148"/>
      <c r="J87" s="148"/>
      <c r="K87" s="148"/>
      <c r="L87" s="148">
        <v>16</v>
      </c>
      <c r="M87" s="148"/>
      <c r="N87" s="148"/>
      <c r="O87" s="148"/>
      <c r="P87" s="148"/>
      <c r="Q87" s="148"/>
      <c r="R87" s="148">
        <v>16</v>
      </c>
      <c r="S87" s="148"/>
      <c r="T87" s="165">
        <f t="shared" si="9"/>
        <v>2</v>
      </c>
      <c r="U87" s="166">
        <f t="shared" si="10"/>
        <v>32</v>
      </c>
      <c r="V87" s="166" t="str">
        <f t="shared" si="11"/>
        <v/>
      </c>
      <c r="W87" s="122"/>
      <c r="X87" s="122"/>
      <c r="Y87" s="92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92"/>
      <c r="AV87" s="92"/>
      <c r="AW87" s="92"/>
      <c r="AX87" s="92"/>
    </row>
    <row r="88" spans="1:50" ht="15.6" customHeight="1" x14ac:dyDescent="0.25">
      <c r="A88" s="267">
        <v>57</v>
      </c>
      <c r="B88" s="99" t="s">
        <v>97</v>
      </c>
      <c r="C88" s="70"/>
      <c r="D88" s="70"/>
      <c r="E88" s="70">
        <v>16</v>
      </c>
      <c r="F88" s="146"/>
      <c r="G88" s="146"/>
      <c r="H88" s="146"/>
      <c r="I88" s="146"/>
      <c r="J88" s="146"/>
      <c r="K88" s="146"/>
      <c r="L88" s="146"/>
      <c r="M88" s="146"/>
      <c r="N88" s="146"/>
      <c r="O88" s="148">
        <v>18</v>
      </c>
      <c r="P88" s="148"/>
      <c r="Q88" s="148"/>
      <c r="R88" s="148"/>
      <c r="S88" s="148"/>
      <c r="T88" s="27">
        <f t="shared" si="9"/>
        <v>2</v>
      </c>
      <c r="U88" s="34">
        <f t="shared" si="10"/>
        <v>34</v>
      </c>
      <c r="V88" s="34" t="str">
        <f t="shared" si="11"/>
        <v/>
      </c>
      <c r="W88" s="111"/>
      <c r="X88" s="122"/>
      <c r="Y88" s="92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92"/>
      <c r="AV88" s="92"/>
      <c r="AW88" s="92"/>
      <c r="AX88" s="92"/>
    </row>
    <row r="89" spans="1:50" ht="15.6" customHeight="1" thickBot="1" x14ac:dyDescent="0.3">
      <c r="A89" s="267">
        <v>58</v>
      </c>
      <c r="B89" s="168" t="s">
        <v>89</v>
      </c>
      <c r="C89" s="169">
        <v>28</v>
      </c>
      <c r="D89" s="169"/>
      <c r="E89" s="169"/>
      <c r="F89" s="170"/>
      <c r="G89" s="170"/>
      <c r="H89" s="170"/>
      <c r="I89" s="170"/>
      <c r="J89" s="170">
        <v>14</v>
      </c>
      <c r="K89" s="170"/>
      <c r="L89" s="170"/>
      <c r="M89" s="170"/>
      <c r="N89" s="170"/>
      <c r="O89" s="170"/>
      <c r="P89" s="170"/>
      <c r="Q89" s="170"/>
      <c r="R89" s="170"/>
      <c r="S89" s="170"/>
      <c r="T89" s="171">
        <f t="shared" si="9"/>
        <v>2</v>
      </c>
      <c r="U89" s="172">
        <f t="shared" si="10"/>
        <v>42</v>
      </c>
      <c r="V89" s="172" t="str">
        <f t="shared" si="11"/>
        <v/>
      </c>
      <c r="W89" s="173"/>
      <c r="X89" s="173"/>
      <c r="Y89" s="92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92"/>
      <c r="AV89" s="92"/>
      <c r="AW89" s="92"/>
      <c r="AX89" s="92"/>
    </row>
    <row r="90" spans="1:50" ht="15.6" customHeight="1" x14ac:dyDescent="0.25">
      <c r="A90" s="267">
        <v>59</v>
      </c>
      <c r="B90" s="220" t="s">
        <v>237</v>
      </c>
      <c r="C90" s="178"/>
      <c r="D90" s="178"/>
      <c r="E90" s="178"/>
      <c r="F90" s="176"/>
      <c r="G90" s="176"/>
      <c r="H90" s="176"/>
      <c r="I90" s="176"/>
      <c r="J90" s="176"/>
      <c r="K90" s="176"/>
      <c r="L90" s="176"/>
      <c r="M90" s="176">
        <v>7</v>
      </c>
      <c r="N90" s="176"/>
      <c r="O90" s="176"/>
      <c r="P90" s="176"/>
      <c r="Q90" s="176"/>
      <c r="R90" s="176"/>
      <c r="S90" s="176"/>
      <c r="T90" s="165">
        <f t="shared" si="9"/>
        <v>1</v>
      </c>
      <c r="U90" s="166">
        <f t="shared" si="10"/>
        <v>7</v>
      </c>
      <c r="V90" s="166" t="str">
        <f t="shared" si="11"/>
        <v/>
      </c>
      <c r="W90" s="179"/>
      <c r="X90" s="179"/>
      <c r="Y90" s="92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92"/>
      <c r="AV90" s="92"/>
      <c r="AW90" s="92"/>
      <c r="AX90" s="92"/>
    </row>
    <row r="91" spans="1:50" ht="15.6" customHeight="1" x14ac:dyDescent="0.25">
      <c r="A91" s="267">
        <v>60</v>
      </c>
      <c r="B91" s="75" t="s">
        <v>238</v>
      </c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>
        <v>8</v>
      </c>
      <c r="N91" s="70"/>
      <c r="O91" s="70"/>
      <c r="P91" s="70"/>
      <c r="Q91" s="70"/>
      <c r="R91" s="70"/>
      <c r="S91" s="70"/>
      <c r="T91" s="27">
        <f t="shared" si="9"/>
        <v>1</v>
      </c>
      <c r="U91" s="34">
        <f t="shared" si="10"/>
        <v>8</v>
      </c>
      <c r="V91" s="34" t="str">
        <f t="shared" si="11"/>
        <v/>
      </c>
      <c r="W91" s="112"/>
      <c r="X91" s="112"/>
      <c r="Y91" s="92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92"/>
      <c r="AV91" s="92"/>
      <c r="AW91" s="92"/>
      <c r="AX91" s="92"/>
    </row>
    <row r="92" spans="1:50" ht="15.6" customHeight="1" x14ac:dyDescent="0.25">
      <c r="A92" s="267">
        <v>61</v>
      </c>
      <c r="B92" s="73" t="s">
        <v>96</v>
      </c>
      <c r="C92" s="70"/>
      <c r="D92" s="70"/>
      <c r="E92" s="70"/>
      <c r="F92" s="146"/>
      <c r="G92" s="146"/>
      <c r="H92" s="146"/>
      <c r="I92" s="146"/>
      <c r="J92" s="146"/>
      <c r="K92" s="146"/>
      <c r="L92" s="146">
        <v>12</v>
      </c>
      <c r="M92" s="146"/>
      <c r="N92" s="146"/>
      <c r="O92" s="146"/>
      <c r="P92" s="146"/>
      <c r="Q92" s="146"/>
      <c r="R92" s="146"/>
      <c r="S92" s="146"/>
      <c r="T92" s="27">
        <f t="shared" si="9"/>
        <v>1</v>
      </c>
      <c r="U92" s="34">
        <f t="shared" si="10"/>
        <v>12</v>
      </c>
      <c r="V92" s="34" t="str">
        <f t="shared" si="11"/>
        <v/>
      </c>
      <c r="W92" s="111"/>
      <c r="X92" s="111"/>
      <c r="Z92" s="211"/>
      <c r="AA92" s="211"/>
      <c r="AB92" s="211"/>
      <c r="AC92" s="211"/>
      <c r="AD92" s="211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92"/>
      <c r="AV92" s="92"/>
      <c r="AW92" s="92"/>
      <c r="AX92" s="92"/>
    </row>
    <row r="93" spans="1:50" ht="15.6" customHeight="1" x14ac:dyDescent="0.25">
      <c r="A93" s="267">
        <v>62</v>
      </c>
      <c r="B93" s="75" t="s">
        <v>231</v>
      </c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>
        <v>13</v>
      </c>
      <c r="P93" s="70"/>
      <c r="Q93" s="70"/>
      <c r="R93" s="70"/>
      <c r="S93" s="70"/>
      <c r="T93" s="27">
        <f t="shared" si="9"/>
        <v>1</v>
      </c>
      <c r="U93" s="34">
        <f t="shared" si="10"/>
        <v>13</v>
      </c>
      <c r="V93" s="34" t="str">
        <f t="shared" si="11"/>
        <v/>
      </c>
      <c r="W93" s="112">
        <v>0</v>
      </c>
      <c r="X93" s="112"/>
      <c r="Z93" s="211"/>
      <c r="AA93" s="211"/>
      <c r="AB93" s="211"/>
      <c r="AC93" s="211"/>
      <c r="AD93" s="211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92"/>
      <c r="AV93" s="92"/>
      <c r="AW93" s="92"/>
      <c r="AX93" s="92"/>
    </row>
    <row r="94" spans="1:50" ht="15.6" customHeight="1" x14ac:dyDescent="0.25">
      <c r="A94" s="267">
        <v>63</v>
      </c>
      <c r="B94" s="75" t="s">
        <v>227</v>
      </c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>
        <v>14</v>
      </c>
      <c r="N94" s="70"/>
      <c r="O94" s="70"/>
      <c r="P94" s="70"/>
      <c r="Q94" s="70"/>
      <c r="R94" s="70"/>
      <c r="S94" s="70"/>
      <c r="T94" s="27">
        <f t="shared" si="9"/>
        <v>1</v>
      </c>
      <c r="U94" s="34">
        <f t="shared" si="10"/>
        <v>14</v>
      </c>
      <c r="V94" s="34" t="str">
        <f t="shared" si="11"/>
        <v/>
      </c>
      <c r="W94" s="112"/>
      <c r="X94" s="112"/>
      <c r="Z94" s="211"/>
      <c r="AA94" s="211"/>
      <c r="AB94" s="211"/>
      <c r="AC94" s="211"/>
      <c r="AD94" s="211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92"/>
      <c r="AV94" s="92"/>
      <c r="AW94" s="92"/>
      <c r="AX94" s="92"/>
    </row>
    <row r="95" spans="1:50" ht="15.6" customHeight="1" x14ac:dyDescent="0.25">
      <c r="A95" s="267">
        <v>64</v>
      </c>
      <c r="B95" s="55" t="s">
        <v>241</v>
      </c>
      <c r="C95" s="70"/>
      <c r="D95" s="70"/>
      <c r="E95" s="70"/>
      <c r="F95" s="70"/>
      <c r="G95" s="70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>
        <v>18</v>
      </c>
      <c r="S95" s="146"/>
      <c r="T95" s="27">
        <f t="shared" si="9"/>
        <v>1</v>
      </c>
      <c r="U95" s="34">
        <f t="shared" si="10"/>
        <v>18</v>
      </c>
      <c r="V95" s="34" t="str">
        <f>IFERROR(SMALL(C95:S95,1)+SMALL(E95:S95,2)+SMALL(E95:S95,3)+ SMALL(E95:S95,4)+SMALL(E95:S95,5)+SMALL(E95:S95,6),"")</f>
        <v/>
      </c>
      <c r="W95" s="111"/>
      <c r="X95" s="111"/>
      <c r="Z95" s="211"/>
      <c r="AA95" s="211"/>
      <c r="AB95" s="211"/>
      <c r="AC95" s="211"/>
      <c r="AD95" s="211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92"/>
      <c r="AV95" s="92"/>
      <c r="AW95" s="92"/>
      <c r="AX95" s="92"/>
    </row>
    <row r="96" spans="1:50" ht="15.6" customHeight="1" x14ac:dyDescent="0.25">
      <c r="A96" s="267">
        <v>65</v>
      </c>
      <c r="B96" s="71" t="s">
        <v>102</v>
      </c>
      <c r="C96" s="70">
        <v>27</v>
      </c>
      <c r="D96" s="70"/>
      <c r="E96" s="70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27">
        <f t="shared" ref="T96:T130" si="12">COUNTA(C96:S96)</f>
        <v>1</v>
      </c>
      <c r="U96" s="34">
        <f t="shared" si="10"/>
        <v>27</v>
      </c>
      <c r="V96" s="34" t="str">
        <f>IFERROR(SMALL(C96:S96,1)+SMALL(C96:S96,2)+SMALL(C96:S96,3)+ SMALL(C96:S96,4)+SMALL(C96:S96,5)+SMALL(C96:S96,6),"")</f>
        <v/>
      </c>
      <c r="W96" s="111"/>
      <c r="X96" s="111"/>
      <c r="Z96" s="211"/>
      <c r="AA96" s="211"/>
      <c r="AB96" s="211"/>
      <c r="AC96" s="211"/>
      <c r="AD96" s="211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92"/>
      <c r="AV96" s="92"/>
      <c r="AW96" s="92"/>
      <c r="AX96" s="92"/>
    </row>
    <row r="97" spans="1:50" ht="15.6" customHeight="1" x14ac:dyDescent="0.25">
      <c r="A97" s="267">
        <v>66</v>
      </c>
      <c r="B97" s="71" t="s">
        <v>103</v>
      </c>
      <c r="C97" s="70">
        <v>29</v>
      </c>
      <c r="D97" s="70"/>
      <c r="E97" s="70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27">
        <f t="shared" si="12"/>
        <v>1</v>
      </c>
      <c r="U97" s="34">
        <f t="shared" si="10"/>
        <v>29</v>
      </c>
      <c r="V97" s="34" t="str">
        <f>IFERROR(SMALL(C97:S97,1)+SMALL(C97:S97,2)+SMALL(C97:S97,3)+ SMALL(C97:S97,4)+SMALL(C97:S97,5)+SMALL(C97:S97,6),"")</f>
        <v/>
      </c>
      <c r="W97" s="111">
        <v>0</v>
      </c>
      <c r="X97" s="111"/>
      <c r="Z97" s="211"/>
      <c r="AA97" s="211"/>
      <c r="AB97" s="211"/>
      <c r="AC97" s="211"/>
      <c r="AD97" s="211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92"/>
      <c r="AV97" s="92"/>
      <c r="AW97" s="92"/>
      <c r="AX97" s="92"/>
    </row>
    <row r="98" spans="1:50" ht="15.6" customHeight="1" x14ac:dyDescent="0.25">
      <c r="A98" s="267"/>
      <c r="B98" s="311"/>
      <c r="C98" s="147"/>
      <c r="D98" s="147"/>
      <c r="E98" s="147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01"/>
      <c r="U98" s="102"/>
      <c r="V98" s="102"/>
      <c r="W98" s="312"/>
      <c r="X98" s="312"/>
      <c r="Z98" s="211"/>
      <c r="AA98" s="211"/>
      <c r="AB98" s="211"/>
      <c r="AC98" s="211"/>
      <c r="AD98" s="211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92"/>
      <c r="AV98" s="92"/>
      <c r="AW98" s="92"/>
      <c r="AX98" s="92"/>
    </row>
    <row r="99" spans="1:50" ht="15.6" customHeight="1" x14ac:dyDescent="0.25">
      <c r="A99" s="267"/>
      <c r="B99" s="311"/>
      <c r="C99" s="147"/>
      <c r="D99" s="147"/>
      <c r="E99" s="147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01"/>
      <c r="U99" s="102"/>
      <c r="V99" s="102"/>
      <c r="W99" s="312"/>
      <c r="X99" s="312"/>
      <c r="Z99" s="211"/>
      <c r="AA99" s="211"/>
      <c r="AB99" s="211"/>
      <c r="AC99" s="211"/>
      <c r="AD99" s="211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92"/>
      <c r="AV99" s="92"/>
      <c r="AW99" s="92"/>
      <c r="AX99" s="92"/>
    </row>
    <row r="100" spans="1:50" ht="15.6" customHeight="1" x14ac:dyDescent="0.25">
      <c r="A100" s="267"/>
      <c r="B100" s="311"/>
      <c r="C100" s="147"/>
      <c r="D100" s="147"/>
      <c r="E100" s="147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01"/>
      <c r="U100" s="102"/>
      <c r="V100" s="102"/>
      <c r="W100" s="312"/>
      <c r="X100" s="312"/>
      <c r="Z100" s="211"/>
      <c r="AA100" s="211"/>
      <c r="AB100" s="211"/>
      <c r="AC100" s="211"/>
      <c r="AD100" s="211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92"/>
      <c r="AV100" s="92"/>
      <c r="AW100" s="92"/>
      <c r="AX100" s="92"/>
    </row>
    <row r="101" spans="1:50" s="211" customFormat="1" ht="15.6" customHeight="1" x14ac:dyDescent="0.25">
      <c r="A101" s="310"/>
      <c r="B101" s="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01"/>
      <c r="U101" s="102"/>
      <c r="V101" s="102"/>
      <c r="W101" s="312"/>
      <c r="X101" s="312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</row>
    <row r="102" spans="1:50" s="211" customFormat="1" ht="15.6" customHeight="1" x14ac:dyDescent="0.25">
      <c r="A102" s="310"/>
      <c r="B102" s="311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01"/>
      <c r="U102" s="102"/>
      <c r="V102" s="102"/>
      <c r="W102" s="312"/>
      <c r="X102" s="312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</row>
    <row r="103" spans="1:50" s="211" customFormat="1" ht="15.6" customHeight="1" x14ac:dyDescent="0.25">
      <c r="B103" s="199" t="s">
        <v>105</v>
      </c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1"/>
      <c r="U103" s="46"/>
      <c r="V103" s="46"/>
      <c r="W103" s="35"/>
      <c r="X103" s="35"/>
    </row>
    <row r="104" spans="1:50" ht="159" x14ac:dyDescent="0.25">
      <c r="A104" s="1"/>
      <c r="B104" s="309" t="s">
        <v>174</v>
      </c>
      <c r="C104" s="313" t="s">
        <v>34</v>
      </c>
      <c r="D104" s="151" t="s">
        <v>1</v>
      </c>
      <c r="E104" s="152" t="s">
        <v>35</v>
      </c>
      <c r="F104" s="151" t="s">
        <v>2</v>
      </c>
      <c r="G104" s="153" t="s">
        <v>36</v>
      </c>
      <c r="H104" s="151" t="s">
        <v>3</v>
      </c>
      <c r="I104" s="153" t="s">
        <v>37</v>
      </c>
      <c r="J104" s="151" t="s">
        <v>4</v>
      </c>
      <c r="K104" s="152" t="s">
        <v>38</v>
      </c>
      <c r="L104" s="151" t="s">
        <v>5</v>
      </c>
      <c r="M104" s="314" t="s">
        <v>40</v>
      </c>
      <c r="N104" s="151" t="s">
        <v>6</v>
      </c>
      <c r="O104" s="151" t="s">
        <v>7</v>
      </c>
      <c r="P104" s="151" t="s">
        <v>8</v>
      </c>
      <c r="Q104" s="152" t="s">
        <v>42</v>
      </c>
      <c r="R104" s="152" t="s">
        <v>43</v>
      </c>
      <c r="S104" s="154" t="s">
        <v>44</v>
      </c>
      <c r="T104" s="21" t="s">
        <v>9</v>
      </c>
      <c r="U104" s="21" t="s">
        <v>10</v>
      </c>
      <c r="V104" s="21" t="s">
        <v>11</v>
      </c>
      <c r="W104" s="19" t="s">
        <v>39</v>
      </c>
      <c r="X104" s="123" t="s">
        <v>41</v>
      </c>
      <c r="Z104" s="211"/>
      <c r="AA104" s="211"/>
      <c r="AB104" s="211"/>
      <c r="AC104" s="211"/>
      <c r="AD104" s="211"/>
      <c r="AE104" s="211"/>
      <c r="AF104" s="211"/>
      <c r="AG104" s="211"/>
      <c r="AH104" s="211"/>
      <c r="AI104" s="211"/>
      <c r="AJ104" s="211"/>
      <c r="AK104" s="211"/>
      <c r="AL104" s="211"/>
      <c r="AM104" s="211"/>
      <c r="AN104" s="211"/>
      <c r="AO104" s="211"/>
      <c r="AP104" s="211"/>
      <c r="AQ104" s="211"/>
      <c r="AR104" s="211"/>
      <c r="AS104" s="211"/>
      <c r="AT104" s="211"/>
    </row>
    <row r="105" spans="1:50" ht="15.6" customHeight="1" x14ac:dyDescent="0.25">
      <c r="A105" s="130">
        <v>1</v>
      </c>
      <c r="B105" s="125" t="s">
        <v>107</v>
      </c>
      <c r="C105" s="150"/>
      <c r="D105" s="155">
        <v>2</v>
      </c>
      <c r="E105" s="155"/>
      <c r="F105" s="155"/>
      <c r="G105" s="155"/>
      <c r="H105" s="70"/>
      <c r="I105" s="162">
        <v>0.9</v>
      </c>
      <c r="J105" s="162">
        <v>0.9</v>
      </c>
      <c r="K105" s="150"/>
      <c r="L105" s="162">
        <v>0.9</v>
      </c>
      <c r="M105" s="150">
        <v>3</v>
      </c>
      <c r="N105" s="162">
        <v>0.9</v>
      </c>
      <c r="O105" s="150"/>
      <c r="P105" s="150">
        <v>3</v>
      </c>
      <c r="Q105" s="150"/>
      <c r="R105" s="150">
        <v>3</v>
      </c>
      <c r="S105" s="149">
        <v>0.9</v>
      </c>
      <c r="T105" s="27">
        <f t="shared" ref="T105:T136" si="13">COUNTA(C105:S105)</f>
        <v>9</v>
      </c>
      <c r="U105" s="34">
        <f t="shared" ref="U105:U136" si="14">SUM(C105:S105)</f>
        <v>15.5</v>
      </c>
      <c r="V105" s="34">
        <f t="shared" ref="V105:V136" si="15">IFERROR(SMALL(C105:S105,1)+SMALL(C105:S105,2)+SMALL(C105:S105,3)+ SMALL(C105:S105,4)+SMALL(C105:S105,5)+SMALL(C105:S105,6),"")</f>
        <v>6.5</v>
      </c>
      <c r="W105" s="111">
        <v>0</v>
      </c>
      <c r="X105" s="111"/>
      <c r="Z105" s="211"/>
      <c r="AA105" s="211"/>
      <c r="AB105" s="211"/>
      <c r="AC105" s="211"/>
      <c r="AD105" s="211"/>
      <c r="AE105" s="211"/>
      <c r="AF105" s="211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92"/>
      <c r="AV105" s="92"/>
    </row>
    <row r="106" spans="1:50" ht="15.6" customHeight="1" x14ac:dyDescent="0.25">
      <c r="A106" s="130">
        <v>2</v>
      </c>
      <c r="B106" s="125" t="s">
        <v>115</v>
      </c>
      <c r="C106" s="150"/>
      <c r="D106" s="161">
        <v>0.9</v>
      </c>
      <c r="E106" s="155"/>
      <c r="F106" s="155"/>
      <c r="G106" s="155">
        <v>2</v>
      </c>
      <c r="H106" s="150">
        <v>2</v>
      </c>
      <c r="I106" s="150"/>
      <c r="J106" s="150"/>
      <c r="K106" s="150"/>
      <c r="L106" s="150"/>
      <c r="M106" s="150"/>
      <c r="N106" s="150"/>
      <c r="O106" s="150"/>
      <c r="P106" s="162">
        <v>0.9</v>
      </c>
      <c r="Q106" s="162">
        <v>0.9</v>
      </c>
      <c r="R106" s="150"/>
      <c r="S106" s="149">
        <v>2</v>
      </c>
      <c r="T106" s="27">
        <f t="shared" si="13"/>
        <v>6</v>
      </c>
      <c r="U106" s="34">
        <f t="shared" si="14"/>
        <v>8.7000000000000011</v>
      </c>
      <c r="V106" s="34">
        <f t="shared" si="15"/>
        <v>8.6999999999999993</v>
      </c>
      <c r="W106" s="111"/>
      <c r="X106" s="111"/>
      <c r="Z106" s="211"/>
      <c r="AA106" s="211"/>
      <c r="AB106" s="211"/>
      <c r="AC106" s="211"/>
      <c r="AD106" s="211"/>
      <c r="AE106" s="211"/>
      <c r="AF106" s="211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92"/>
      <c r="AV106" s="92"/>
    </row>
    <row r="107" spans="1:50" ht="15.6" customHeight="1" x14ac:dyDescent="0.25">
      <c r="A107" s="130">
        <v>3</v>
      </c>
      <c r="B107" s="125" t="s">
        <v>116</v>
      </c>
      <c r="C107" s="150"/>
      <c r="D107" s="155">
        <v>3</v>
      </c>
      <c r="E107" s="155"/>
      <c r="F107" s="150"/>
      <c r="G107" s="150"/>
      <c r="H107" s="59">
        <v>0.9</v>
      </c>
      <c r="I107" s="150"/>
      <c r="J107" s="150">
        <v>2</v>
      </c>
      <c r="K107" s="150"/>
      <c r="L107" s="150"/>
      <c r="M107" s="150"/>
      <c r="N107" s="150"/>
      <c r="O107" s="150"/>
      <c r="P107" s="150">
        <v>4</v>
      </c>
      <c r="Q107" s="150"/>
      <c r="R107" s="150">
        <v>2</v>
      </c>
      <c r="S107" s="149">
        <v>4</v>
      </c>
      <c r="T107" s="27">
        <f t="shared" si="13"/>
        <v>6</v>
      </c>
      <c r="U107" s="34">
        <f t="shared" si="14"/>
        <v>15.9</v>
      </c>
      <c r="V107" s="34">
        <f t="shared" si="15"/>
        <v>15.9</v>
      </c>
      <c r="W107" s="111"/>
      <c r="X107" s="111"/>
      <c r="Z107" s="211"/>
      <c r="AA107" s="211"/>
      <c r="AB107" s="211"/>
      <c r="AC107" s="211"/>
      <c r="AD107" s="211"/>
      <c r="AE107" s="211"/>
      <c r="AF107" s="211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92"/>
      <c r="AV107" s="92"/>
    </row>
    <row r="108" spans="1:50" ht="15.6" customHeight="1" x14ac:dyDescent="0.25">
      <c r="A108" s="130">
        <v>4</v>
      </c>
      <c r="B108" s="129" t="s">
        <v>114</v>
      </c>
      <c r="C108" s="70"/>
      <c r="D108" s="155"/>
      <c r="E108" s="161">
        <v>0.9</v>
      </c>
      <c r="F108" s="150"/>
      <c r="G108" s="150"/>
      <c r="H108" s="150">
        <v>3</v>
      </c>
      <c r="I108" s="150"/>
      <c r="J108" s="150"/>
      <c r="K108" s="162">
        <v>0.9</v>
      </c>
      <c r="L108" s="150"/>
      <c r="M108" s="150">
        <v>6</v>
      </c>
      <c r="N108" s="150"/>
      <c r="O108" s="150"/>
      <c r="P108" s="150">
        <v>2</v>
      </c>
      <c r="Q108" s="150">
        <v>5</v>
      </c>
      <c r="R108" s="150">
        <v>5</v>
      </c>
      <c r="S108" s="149">
        <v>8</v>
      </c>
      <c r="T108" s="27">
        <f t="shared" si="13"/>
        <v>8</v>
      </c>
      <c r="U108" s="34">
        <f t="shared" si="14"/>
        <v>30.8</v>
      </c>
      <c r="V108" s="34">
        <f t="shared" si="15"/>
        <v>16.8</v>
      </c>
      <c r="W108" s="111"/>
      <c r="X108" s="111">
        <v>0</v>
      </c>
      <c r="Z108" s="211"/>
      <c r="AA108" s="211"/>
      <c r="AB108" s="211"/>
      <c r="AC108" s="211"/>
      <c r="AD108" s="211"/>
      <c r="AE108" s="211"/>
      <c r="AF108" s="211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92"/>
      <c r="AV108" s="92"/>
    </row>
    <row r="109" spans="1:50" ht="15.6" customHeight="1" x14ac:dyDescent="0.25">
      <c r="A109" s="130">
        <v>5</v>
      </c>
      <c r="B109" s="125" t="s">
        <v>108</v>
      </c>
      <c r="C109" s="161">
        <v>0.9</v>
      </c>
      <c r="D109" s="155"/>
      <c r="E109" s="155">
        <v>6</v>
      </c>
      <c r="F109" s="155"/>
      <c r="G109" s="155"/>
      <c r="H109" s="150"/>
      <c r="I109" s="150"/>
      <c r="J109" s="150">
        <v>3</v>
      </c>
      <c r="K109" s="150"/>
      <c r="L109" s="150">
        <v>3</v>
      </c>
      <c r="M109" s="150"/>
      <c r="N109" s="150"/>
      <c r="O109" s="150">
        <v>4</v>
      </c>
      <c r="P109" s="150">
        <v>10</v>
      </c>
      <c r="Q109" s="150">
        <v>20</v>
      </c>
      <c r="R109" s="150"/>
      <c r="S109" s="149">
        <v>16</v>
      </c>
      <c r="T109" s="27">
        <f t="shared" si="13"/>
        <v>8</v>
      </c>
      <c r="U109" s="34">
        <f t="shared" si="14"/>
        <v>62.9</v>
      </c>
      <c r="V109" s="34">
        <f t="shared" si="15"/>
        <v>26.9</v>
      </c>
      <c r="W109" s="111">
        <v>0</v>
      </c>
      <c r="X109" s="111"/>
      <c r="Z109" s="211"/>
      <c r="AA109" s="211"/>
      <c r="AB109" s="211"/>
      <c r="AC109" s="211"/>
      <c r="AD109" s="211"/>
      <c r="AE109" s="211"/>
      <c r="AF109" s="211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92"/>
      <c r="AV109" s="92"/>
    </row>
    <row r="110" spans="1:50" ht="15.6" customHeight="1" x14ac:dyDescent="0.25">
      <c r="A110" s="130">
        <v>6</v>
      </c>
      <c r="B110" s="129" t="s">
        <v>119</v>
      </c>
      <c r="C110" s="155">
        <v>5</v>
      </c>
      <c r="D110" s="155"/>
      <c r="E110" s="155"/>
      <c r="F110" s="150"/>
      <c r="G110" s="150"/>
      <c r="H110" s="150"/>
      <c r="I110" s="150">
        <v>2</v>
      </c>
      <c r="J110" s="150">
        <v>10</v>
      </c>
      <c r="K110" s="150"/>
      <c r="L110" s="150"/>
      <c r="M110" s="150">
        <v>4</v>
      </c>
      <c r="N110" s="150"/>
      <c r="O110" s="150">
        <v>3</v>
      </c>
      <c r="P110" s="150"/>
      <c r="Q110" s="150"/>
      <c r="R110" s="150"/>
      <c r="S110" s="149">
        <v>6</v>
      </c>
      <c r="T110" s="27">
        <f t="shared" si="13"/>
        <v>6</v>
      </c>
      <c r="U110" s="34">
        <f t="shared" si="14"/>
        <v>30</v>
      </c>
      <c r="V110" s="34">
        <f t="shared" si="15"/>
        <v>30</v>
      </c>
      <c r="W110" s="111">
        <v>0</v>
      </c>
      <c r="X110" s="111"/>
      <c r="Z110" s="211"/>
      <c r="AA110" s="211"/>
      <c r="AB110" s="211"/>
      <c r="AC110" s="211"/>
      <c r="AD110" s="211"/>
      <c r="AE110" s="211"/>
      <c r="AF110" s="211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92"/>
      <c r="AV110" s="92"/>
    </row>
    <row r="111" spans="1:50" ht="15.6" customHeight="1" x14ac:dyDescent="0.25">
      <c r="A111" s="130">
        <v>7</v>
      </c>
      <c r="B111" s="129" t="s">
        <v>109</v>
      </c>
      <c r="C111" s="70"/>
      <c r="D111" s="155"/>
      <c r="E111" s="155">
        <v>3</v>
      </c>
      <c r="F111" s="150"/>
      <c r="G111" s="150"/>
      <c r="H111" s="150"/>
      <c r="I111" s="150">
        <v>5</v>
      </c>
      <c r="J111" s="150"/>
      <c r="K111" s="150">
        <v>4</v>
      </c>
      <c r="L111" s="150">
        <v>7</v>
      </c>
      <c r="M111" s="150"/>
      <c r="N111" s="150">
        <v>4</v>
      </c>
      <c r="O111" s="150"/>
      <c r="P111" s="150"/>
      <c r="Q111" s="150">
        <v>24</v>
      </c>
      <c r="R111" s="150">
        <v>8</v>
      </c>
      <c r="S111" s="149">
        <v>24</v>
      </c>
      <c r="T111" s="27">
        <f t="shared" si="13"/>
        <v>8</v>
      </c>
      <c r="U111" s="34">
        <f t="shared" si="14"/>
        <v>79</v>
      </c>
      <c r="V111" s="34">
        <f t="shared" si="15"/>
        <v>31</v>
      </c>
      <c r="W111" s="111"/>
      <c r="X111" s="111">
        <v>0</v>
      </c>
      <c r="Z111" s="211"/>
      <c r="AA111" s="211"/>
      <c r="AB111" s="211"/>
      <c r="AC111" s="211"/>
      <c r="AD111" s="211"/>
      <c r="AE111" s="211"/>
      <c r="AF111" s="211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92"/>
      <c r="AV111" s="92"/>
    </row>
    <row r="112" spans="1:50" ht="15.6" customHeight="1" x14ac:dyDescent="0.25">
      <c r="A112" s="130">
        <v>8</v>
      </c>
      <c r="B112" s="126" t="s">
        <v>106</v>
      </c>
      <c r="C112" s="70"/>
      <c r="D112" s="150"/>
      <c r="E112" s="70"/>
      <c r="F112" s="150">
        <v>9</v>
      </c>
      <c r="G112" s="150">
        <v>6</v>
      </c>
      <c r="H112" s="150">
        <v>4</v>
      </c>
      <c r="I112" s="150">
        <v>3</v>
      </c>
      <c r="J112" s="150"/>
      <c r="K112" s="150"/>
      <c r="L112" s="150">
        <v>6</v>
      </c>
      <c r="M112" s="150">
        <v>7</v>
      </c>
      <c r="N112" s="150"/>
      <c r="O112" s="150"/>
      <c r="P112" s="150"/>
      <c r="Q112" s="150">
        <v>8</v>
      </c>
      <c r="R112" s="150"/>
      <c r="S112" s="149">
        <v>9</v>
      </c>
      <c r="T112" s="27">
        <f t="shared" si="13"/>
        <v>8</v>
      </c>
      <c r="U112" s="34">
        <f t="shared" si="14"/>
        <v>52</v>
      </c>
      <c r="V112" s="34">
        <f t="shared" si="15"/>
        <v>34</v>
      </c>
      <c r="W112" s="111"/>
      <c r="X112" s="111">
        <v>0</v>
      </c>
      <c r="Z112" s="211"/>
      <c r="AA112" s="211"/>
      <c r="AB112" s="211"/>
      <c r="AC112" s="211"/>
      <c r="AD112" s="211"/>
      <c r="AE112" s="211"/>
      <c r="AF112" s="211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92"/>
      <c r="AV112" s="92"/>
    </row>
    <row r="113" spans="1:48" ht="15.6" customHeight="1" x14ac:dyDescent="0.25">
      <c r="A113" s="130">
        <v>9</v>
      </c>
      <c r="B113" s="125" t="s">
        <v>111</v>
      </c>
      <c r="C113" s="155">
        <v>4</v>
      </c>
      <c r="D113" s="155"/>
      <c r="E113" s="155"/>
      <c r="F113" s="162">
        <v>0.9</v>
      </c>
      <c r="G113" s="150"/>
      <c r="H113" s="150"/>
      <c r="I113" s="150"/>
      <c r="J113" s="150"/>
      <c r="K113" s="150"/>
      <c r="L113" s="150">
        <v>5</v>
      </c>
      <c r="M113" s="150">
        <v>9</v>
      </c>
      <c r="N113" s="150"/>
      <c r="O113" s="150"/>
      <c r="P113" s="150">
        <v>6</v>
      </c>
      <c r="Q113" s="150">
        <v>11</v>
      </c>
      <c r="R113" s="150"/>
      <c r="S113" s="149">
        <v>17</v>
      </c>
      <c r="T113" s="27">
        <f t="shared" si="13"/>
        <v>7</v>
      </c>
      <c r="U113" s="34">
        <f t="shared" si="14"/>
        <v>52.9</v>
      </c>
      <c r="V113" s="34">
        <f t="shared" si="15"/>
        <v>35.9</v>
      </c>
      <c r="W113" s="111">
        <v>0</v>
      </c>
      <c r="X113" s="111"/>
      <c r="Z113" s="211"/>
      <c r="AA113" s="211"/>
      <c r="AB113" s="211"/>
      <c r="AC113" s="211"/>
      <c r="AD113" s="211"/>
      <c r="AE113" s="211"/>
      <c r="AF113" s="211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92"/>
      <c r="AV113" s="92"/>
    </row>
    <row r="114" spans="1:48" ht="15.6" customHeight="1" x14ac:dyDescent="0.25">
      <c r="A114" s="130">
        <v>10</v>
      </c>
      <c r="B114" s="125" t="s">
        <v>113</v>
      </c>
      <c r="C114" s="155">
        <v>16</v>
      </c>
      <c r="D114" s="155"/>
      <c r="E114" s="155">
        <v>11</v>
      </c>
      <c r="F114" s="155"/>
      <c r="G114" s="155"/>
      <c r="H114" s="150"/>
      <c r="I114" s="150"/>
      <c r="J114" s="150"/>
      <c r="K114" s="150">
        <v>2</v>
      </c>
      <c r="L114" s="150">
        <v>8</v>
      </c>
      <c r="M114" s="150"/>
      <c r="N114" s="150"/>
      <c r="O114" s="150">
        <v>2</v>
      </c>
      <c r="P114" s="150"/>
      <c r="Q114" s="150">
        <v>16</v>
      </c>
      <c r="R114" s="150"/>
      <c r="S114" s="149">
        <v>7</v>
      </c>
      <c r="T114" s="27">
        <f t="shared" si="13"/>
        <v>7</v>
      </c>
      <c r="U114" s="34">
        <f t="shared" si="14"/>
        <v>62</v>
      </c>
      <c r="V114" s="34">
        <f t="shared" si="15"/>
        <v>46</v>
      </c>
      <c r="W114" s="111">
        <v>0</v>
      </c>
      <c r="X114" s="111"/>
      <c r="Z114" s="211"/>
      <c r="AA114" s="211"/>
      <c r="AB114" s="211"/>
      <c r="AC114" s="211"/>
      <c r="AD114" s="211"/>
      <c r="AE114" s="211"/>
      <c r="AF114" s="211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92"/>
      <c r="AV114" s="92"/>
    </row>
    <row r="115" spans="1:48" ht="15.6" customHeight="1" x14ac:dyDescent="0.25">
      <c r="A115" s="130">
        <v>11</v>
      </c>
      <c r="B115" s="129" t="s">
        <v>110</v>
      </c>
      <c r="C115" s="70"/>
      <c r="D115" s="155"/>
      <c r="E115" s="155">
        <v>2</v>
      </c>
      <c r="F115" s="150"/>
      <c r="G115" s="150">
        <v>7</v>
      </c>
      <c r="H115" s="150">
        <v>5</v>
      </c>
      <c r="I115" s="150"/>
      <c r="J115" s="150">
        <v>5</v>
      </c>
      <c r="K115" s="150"/>
      <c r="L115" s="150"/>
      <c r="M115" s="150">
        <v>10</v>
      </c>
      <c r="N115" s="150"/>
      <c r="O115" s="150"/>
      <c r="P115" s="150"/>
      <c r="Q115" s="150">
        <v>18</v>
      </c>
      <c r="R115" s="150"/>
      <c r="S115" s="149"/>
      <c r="T115" s="27">
        <f t="shared" si="13"/>
        <v>6</v>
      </c>
      <c r="U115" s="34">
        <f t="shared" si="14"/>
        <v>47</v>
      </c>
      <c r="V115" s="34">
        <f t="shared" si="15"/>
        <v>47</v>
      </c>
      <c r="W115" s="111"/>
      <c r="X115" s="111">
        <v>0</v>
      </c>
      <c r="Z115" s="211"/>
      <c r="AA115" s="211"/>
      <c r="AB115" s="211"/>
      <c r="AC115" s="211"/>
      <c r="AD115" s="211"/>
      <c r="AE115" s="211"/>
      <c r="AF115" s="211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92"/>
      <c r="AV115" s="92"/>
    </row>
    <row r="116" spans="1:48" ht="15.75" x14ac:dyDescent="0.25">
      <c r="A116" s="130">
        <v>12</v>
      </c>
      <c r="B116" s="125" t="s">
        <v>112</v>
      </c>
      <c r="C116" s="155">
        <v>11</v>
      </c>
      <c r="D116" s="155"/>
      <c r="E116" s="155">
        <v>5</v>
      </c>
      <c r="F116" s="155">
        <v>4</v>
      </c>
      <c r="G116" s="155"/>
      <c r="H116" s="150"/>
      <c r="I116" s="150"/>
      <c r="J116" s="150">
        <v>8</v>
      </c>
      <c r="K116" s="150"/>
      <c r="L116" s="150"/>
      <c r="M116" s="150">
        <v>8</v>
      </c>
      <c r="N116" s="150"/>
      <c r="O116" s="150"/>
      <c r="P116" s="150"/>
      <c r="Q116" s="150">
        <v>19</v>
      </c>
      <c r="R116" s="150"/>
      <c r="S116" s="149">
        <v>14</v>
      </c>
      <c r="T116" s="27">
        <f t="shared" si="13"/>
        <v>7</v>
      </c>
      <c r="U116" s="34">
        <f t="shared" si="14"/>
        <v>69</v>
      </c>
      <c r="V116" s="34">
        <f t="shared" si="15"/>
        <v>50</v>
      </c>
      <c r="W116" s="111"/>
      <c r="X116" s="111"/>
      <c r="Z116" s="211"/>
      <c r="AA116" s="211"/>
      <c r="AB116" s="211"/>
      <c r="AC116" s="211"/>
      <c r="AD116" s="211"/>
      <c r="AE116" s="211"/>
      <c r="AF116" s="211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92"/>
      <c r="AV116" s="92"/>
    </row>
    <row r="117" spans="1:48" ht="15.6" customHeight="1" x14ac:dyDescent="0.25">
      <c r="A117" s="130">
        <v>13</v>
      </c>
      <c r="B117" s="125" t="s">
        <v>120</v>
      </c>
      <c r="C117" s="155">
        <v>6</v>
      </c>
      <c r="D117" s="155"/>
      <c r="E117" s="155"/>
      <c r="F117" s="150">
        <v>10</v>
      </c>
      <c r="G117" s="150"/>
      <c r="H117" s="150"/>
      <c r="I117" s="150"/>
      <c r="J117" s="150"/>
      <c r="K117" s="150">
        <v>3</v>
      </c>
      <c r="L117" s="150"/>
      <c r="M117" s="150"/>
      <c r="N117" s="150"/>
      <c r="O117" s="150"/>
      <c r="P117" s="150"/>
      <c r="Q117" s="150">
        <v>22</v>
      </c>
      <c r="R117" s="150">
        <v>4</v>
      </c>
      <c r="S117" s="149">
        <v>5</v>
      </c>
      <c r="T117" s="27">
        <f t="shared" si="13"/>
        <v>6</v>
      </c>
      <c r="U117" s="34">
        <f t="shared" si="14"/>
        <v>50</v>
      </c>
      <c r="V117" s="34">
        <f t="shared" si="15"/>
        <v>50</v>
      </c>
      <c r="W117" s="111"/>
      <c r="X117" s="111">
        <v>0</v>
      </c>
      <c r="Z117" s="211"/>
      <c r="AA117" s="211"/>
      <c r="AB117" s="211"/>
      <c r="AC117" s="211"/>
      <c r="AD117" s="211"/>
      <c r="AE117" s="211"/>
      <c r="AF117" s="211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92"/>
      <c r="AV117" s="92"/>
    </row>
    <row r="118" spans="1:48" ht="15.6" customHeight="1" x14ac:dyDescent="0.25">
      <c r="A118" s="130">
        <v>14</v>
      </c>
      <c r="B118" s="125" t="s">
        <v>125</v>
      </c>
      <c r="C118" s="155">
        <v>22</v>
      </c>
      <c r="D118" s="150"/>
      <c r="E118" s="150"/>
      <c r="F118" s="150">
        <v>3</v>
      </c>
      <c r="G118" s="150"/>
      <c r="H118" s="150">
        <v>9</v>
      </c>
      <c r="I118" s="150"/>
      <c r="J118" s="150"/>
      <c r="K118" s="150"/>
      <c r="L118" s="150"/>
      <c r="M118" s="150"/>
      <c r="N118" s="150"/>
      <c r="O118" s="150"/>
      <c r="P118" s="150">
        <v>8</v>
      </c>
      <c r="Q118" s="150">
        <v>12</v>
      </c>
      <c r="R118" s="150"/>
      <c r="S118" s="149">
        <v>12</v>
      </c>
      <c r="T118" s="27">
        <f t="shared" si="13"/>
        <v>6</v>
      </c>
      <c r="U118" s="34">
        <f t="shared" si="14"/>
        <v>66</v>
      </c>
      <c r="V118" s="34">
        <f t="shared" si="15"/>
        <v>66</v>
      </c>
      <c r="W118" s="111"/>
      <c r="X118" s="111"/>
      <c r="Z118" s="211"/>
      <c r="AA118" s="211"/>
      <c r="AB118" s="211"/>
      <c r="AC118" s="211"/>
      <c r="AD118" s="211"/>
      <c r="AE118" s="211"/>
      <c r="AF118" s="211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92"/>
      <c r="AV118" s="92"/>
    </row>
    <row r="119" spans="1:48" ht="15.6" customHeight="1" x14ac:dyDescent="0.25">
      <c r="A119" s="130">
        <v>15</v>
      </c>
      <c r="B119" s="129" t="s">
        <v>130</v>
      </c>
      <c r="C119" s="155">
        <v>31</v>
      </c>
      <c r="D119" s="155">
        <v>7</v>
      </c>
      <c r="E119" s="155"/>
      <c r="F119" s="155">
        <v>5</v>
      </c>
      <c r="G119" s="155"/>
      <c r="H119" s="150"/>
      <c r="I119" s="150"/>
      <c r="J119" s="150"/>
      <c r="K119" s="150"/>
      <c r="L119" s="150"/>
      <c r="M119" s="150">
        <v>5</v>
      </c>
      <c r="N119" s="150"/>
      <c r="O119" s="150"/>
      <c r="P119" s="150">
        <v>12</v>
      </c>
      <c r="Q119" s="150">
        <v>25</v>
      </c>
      <c r="R119" s="150"/>
      <c r="S119" s="149">
        <v>20</v>
      </c>
      <c r="T119" s="27">
        <f t="shared" si="13"/>
        <v>7</v>
      </c>
      <c r="U119" s="34">
        <f t="shared" si="14"/>
        <v>105</v>
      </c>
      <c r="V119" s="34">
        <f t="shared" si="15"/>
        <v>74</v>
      </c>
      <c r="W119" s="111"/>
      <c r="X119" s="111">
        <v>0</v>
      </c>
      <c r="Z119" s="211"/>
      <c r="AA119" s="211"/>
      <c r="AB119" s="211"/>
      <c r="AC119" s="211"/>
      <c r="AD119" s="211"/>
      <c r="AE119" s="211"/>
      <c r="AF119" s="211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92"/>
      <c r="AV119" s="92"/>
    </row>
    <row r="120" spans="1:48" ht="15.6" customHeight="1" x14ac:dyDescent="0.25">
      <c r="A120" s="130">
        <v>16</v>
      </c>
      <c r="B120" s="126" t="s">
        <v>123</v>
      </c>
      <c r="C120" s="70"/>
      <c r="D120" s="150"/>
      <c r="E120" s="70"/>
      <c r="F120" s="150">
        <v>14</v>
      </c>
      <c r="G120" s="150">
        <v>11</v>
      </c>
      <c r="H120" s="150"/>
      <c r="I120" s="150"/>
      <c r="J120" s="150"/>
      <c r="K120" s="150">
        <v>6</v>
      </c>
      <c r="L120" s="150"/>
      <c r="M120" s="150"/>
      <c r="N120" s="150">
        <v>6</v>
      </c>
      <c r="O120" s="150"/>
      <c r="P120" s="150"/>
      <c r="Q120" s="150">
        <v>23</v>
      </c>
      <c r="R120" s="150"/>
      <c r="S120" s="149">
        <v>26</v>
      </c>
      <c r="T120" s="27">
        <f t="shared" si="13"/>
        <v>6</v>
      </c>
      <c r="U120" s="34">
        <f t="shared" si="14"/>
        <v>86</v>
      </c>
      <c r="V120" s="34">
        <f t="shared" si="15"/>
        <v>86</v>
      </c>
      <c r="W120" s="111">
        <v>0</v>
      </c>
      <c r="X120" s="111"/>
      <c r="Z120" s="211"/>
      <c r="AA120" s="211"/>
      <c r="AB120" s="211"/>
      <c r="AC120" s="211"/>
      <c r="AD120" s="211"/>
      <c r="AE120" s="211"/>
      <c r="AF120" s="211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92"/>
      <c r="AV120" s="92"/>
    </row>
    <row r="121" spans="1:48" ht="15.6" customHeight="1" x14ac:dyDescent="0.25">
      <c r="A121" s="130">
        <v>17</v>
      </c>
      <c r="B121" s="125" t="s">
        <v>129</v>
      </c>
      <c r="C121" s="155">
        <v>18</v>
      </c>
      <c r="D121" s="155"/>
      <c r="E121" s="155">
        <v>13</v>
      </c>
      <c r="F121" s="155"/>
      <c r="G121" s="155"/>
      <c r="H121" s="150"/>
      <c r="I121" s="150"/>
      <c r="J121" s="150"/>
      <c r="K121" s="150">
        <v>10</v>
      </c>
      <c r="L121" s="150"/>
      <c r="M121" s="150">
        <v>19</v>
      </c>
      <c r="N121" s="150"/>
      <c r="O121" s="150"/>
      <c r="P121" s="150"/>
      <c r="Q121" s="150">
        <v>27</v>
      </c>
      <c r="R121" s="150">
        <v>13</v>
      </c>
      <c r="S121" s="149">
        <v>22</v>
      </c>
      <c r="T121" s="27">
        <f t="shared" si="13"/>
        <v>7</v>
      </c>
      <c r="U121" s="34">
        <f t="shared" si="14"/>
        <v>122</v>
      </c>
      <c r="V121" s="34">
        <f t="shared" si="15"/>
        <v>95</v>
      </c>
      <c r="W121" s="111"/>
      <c r="X121" s="111"/>
      <c r="Z121" s="211"/>
      <c r="AA121" s="211"/>
      <c r="AB121" s="211"/>
      <c r="AC121" s="211"/>
      <c r="AD121" s="211"/>
      <c r="AE121" s="211"/>
      <c r="AF121" s="211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211"/>
      <c r="AU121" s="92"/>
      <c r="AV121" s="92"/>
    </row>
    <row r="122" spans="1:48" ht="15.6" customHeight="1" x14ac:dyDescent="0.25">
      <c r="A122" s="130">
        <v>18</v>
      </c>
      <c r="B122" s="125" t="s">
        <v>127</v>
      </c>
      <c r="C122" s="155">
        <v>23</v>
      </c>
      <c r="D122" s="150"/>
      <c r="E122" s="150"/>
      <c r="F122" s="150">
        <v>8</v>
      </c>
      <c r="G122" s="150"/>
      <c r="H122" s="150">
        <v>7</v>
      </c>
      <c r="I122" s="150"/>
      <c r="J122" s="150"/>
      <c r="K122" s="150"/>
      <c r="L122" s="150"/>
      <c r="M122" s="150"/>
      <c r="N122" s="150"/>
      <c r="O122" s="150"/>
      <c r="P122" s="150">
        <v>15</v>
      </c>
      <c r="Q122" s="150">
        <v>30</v>
      </c>
      <c r="R122" s="150"/>
      <c r="S122" s="149">
        <v>19</v>
      </c>
      <c r="T122" s="27">
        <f t="shared" si="13"/>
        <v>6</v>
      </c>
      <c r="U122" s="34">
        <f t="shared" si="14"/>
        <v>102</v>
      </c>
      <c r="V122" s="34">
        <f t="shared" si="15"/>
        <v>102</v>
      </c>
      <c r="W122" s="111"/>
      <c r="X122" s="111"/>
      <c r="Y122" s="134"/>
      <c r="Z122" s="211"/>
      <c r="AA122" s="211"/>
      <c r="AB122" s="211"/>
      <c r="AC122" s="211"/>
      <c r="AD122" s="211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92"/>
      <c r="AV122" s="92"/>
    </row>
    <row r="123" spans="1:48" ht="15.6" customHeight="1" thickBot="1" x14ac:dyDescent="0.3">
      <c r="A123" s="315">
        <v>19</v>
      </c>
      <c r="B123" s="180" t="s">
        <v>145</v>
      </c>
      <c r="C123" s="181">
        <v>29</v>
      </c>
      <c r="D123" s="181">
        <v>10</v>
      </c>
      <c r="E123" s="181"/>
      <c r="F123" s="181"/>
      <c r="G123" s="181"/>
      <c r="H123" s="169"/>
      <c r="I123" s="182"/>
      <c r="J123" s="182"/>
      <c r="K123" s="182"/>
      <c r="L123" s="182"/>
      <c r="M123" s="182">
        <v>17</v>
      </c>
      <c r="N123" s="182">
        <v>7</v>
      </c>
      <c r="O123" s="182"/>
      <c r="P123" s="182"/>
      <c r="Q123" s="182">
        <v>41</v>
      </c>
      <c r="R123" s="182"/>
      <c r="S123" s="183">
        <v>33</v>
      </c>
      <c r="T123" s="171">
        <f t="shared" si="13"/>
        <v>6</v>
      </c>
      <c r="U123" s="172">
        <f t="shared" si="14"/>
        <v>137</v>
      </c>
      <c r="V123" s="172">
        <f t="shared" si="15"/>
        <v>137</v>
      </c>
      <c r="W123" s="173"/>
      <c r="X123" s="173">
        <v>0</v>
      </c>
      <c r="Y123" s="134"/>
      <c r="Z123" s="211"/>
      <c r="AA123" s="211"/>
      <c r="AB123" s="211"/>
      <c r="AC123" s="211"/>
      <c r="AD123" s="211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92"/>
      <c r="AV123" s="92"/>
    </row>
    <row r="124" spans="1:48" ht="15.6" customHeight="1" x14ac:dyDescent="0.25">
      <c r="A124" s="262">
        <v>20</v>
      </c>
      <c r="B124" s="138" t="s">
        <v>134</v>
      </c>
      <c r="C124" s="177">
        <v>10</v>
      </c>
      <c r="D124" s="176"/>
      <c r="E124" s="176"/>
      <c r="F124" s="176"/>
      <c r="G124" s="176"/>
      <c r="H124" s="176"/>
      <c r="I124" s="176"/>
      <c r="J124" s="176"/>
      <c r="K124" s="176">
        <v>5</v>
      </c>
      <c r="L124" s="176"/>
      <c r="M124" s="176"/>
      <c r="N124" s="176">
        <v>3</v>
      </c>
      <c r="O124" s="176"/>
      <c r="P124" s="176">
        <v>7</v>
      </c>
      <c r="Q124" s="176"/>
      <c r="R124" s="176">
        <v>6</v>
      </c>
      <c r="S124" s="178"/>
      <c r="T124" s="165">
        <f t="shared" si="13"/>
        <v>5</v>
      </c>
      <c r="U124" s="166">
        <f t="shared" si="14"/>
        <v>31</v>
      </c>
      <c r="V124" s="166" t="str">
        <f t="shared" si="15"/>
        <v/>
      </c>
      <c r="W124" s="122"/>
      <c r="X124" s="122"/>
      <c r="Y124" s="134"/>
      <c r="Z124" s="211"/>
      <c r="AA124" s="211"/>
      <c r="AB124" s="211"/>
      <c r="AC124" s="211"/>
      <c r="AD124" s="211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92"/>
      <c r="AV124" s="92"/>
    </row>
    <row r="125" spans="1:48" ht="15.6" customHeight="1" x14ac:dyDescent="0.25">
      <c r="A125" s="262">
        <v>21</v>
      </c>
      <c r="B125" s="55" t="s">
        <v>118</v>
      </c>
      <c r="C125" s="155">
        <v>7</v>
      </c>
      <c r="D125" s="155"/>
      <c r="E125" s="155"/>
      <c r="F125" s="150"/>
      <c r="G125" s="150">
        <v>5</v>
      </c>
      <c r="H125" s="150"/>
      <c r="I125" s="150"/>
      <c r="J125" s="150">
        <v>4</v>
      </c>
      <c r="K125" s="150"/>
      <c r="L125" s="150"/>
      <c r="M125" s="150"/>
      <c r="N125" s="150"/>
      <c r="O125" s="150"/>
      <c r="P125" s="150"/>
      <c r="Q125" s="150">
        <v>4</v>
      </c>
      <c r="R125" s="150"/>
      <c r="S125" s="149">
        <v>13</v>
      </c>
      <c r="T125" s="27">
        <f t="shared" si="13"/>
        <v>5</v>
      </c>
      <c r="U125" s="34">
        <f t="shared" si="14"/>
        <v>33</v>
      </c>
      <c r="V125" s="34" t="str">
        <f t="shared" si="15"/>
        <v/>
      </c>
      <c r="W125" s="111"/>
      <c r="X125" s="111"/>
      <c r="Y125" s="134"/>
      <c r="Z125" s="211"/>
      <c r="AA125" s="211"/>
      <c r="AB125" s="211"/>
      <c r="AC125" s="211"/>
      <c r="AD125" s="211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92"/>
      <c r="AV125" s="92"/>
    </row>
    <row r="126" spans="1:48" ht="15.6" customHeight="1" x14ac:dyDescent="0.25">
      <c r="A126" s="262">
        <v>22</v>
      </c>
      <c r="B126" s="138" t="s">
        <v>142</v>
      </c>
      <c r="C126" s="177">
        <v>13</v>
      </c>
      <c r="D126" s="176"/>
      <c r="E126" s="176"/>
      <c r="F126" s="176"/>
      <c r="G126" s="176"/>
      <c r="H126" s="176"/>
      <c r="I126" s="176"/>
      <c r="J126" s="176">
        <v>11</v>
      </c>
      <c r="K126" s="176"/>
      <c r="L126" s="176"/>
      <c r="M126" s="176"/>
      <c r="N126" s="176"/>
      <c r="O126" s="176">
        <v>8</v>
      </c>
      <c r="P126" s="176"/>
      <c r="Q126" s="176">
        <v>21</v>
      </c>
      <c r="R126" s="176"/>
      <c r="S126" s="178">
        <v>15</v>
      </c>
      <c r="T126" s="165">
        <f t="shared" si="13"/>
        <v>5</v>
      </c>
      <c r="U126" s="166">
        <f t="shared" si="14"/>
        <v>68</v>
      </c>
      <c r="V126" s="166" t="str">
        <f t="shared" si="15"/>
        <v/>
      </c>
      <c r="W126" s="122"/>
      <c r="X126" s="122"/>
      <c r="Y126" s="134"/>
      <c r="Z126" s="211"/>
      <c r="AA126" s="211"/>
      <c r="AB126" s="211"/>
      <c r="AC126" s="211"/>
      <c r="AD126" s="211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92"/>
      <c r="AV126" s="92"/>
    </row>
    <row r="127" spans="1:48" ht="15.6" customHeight="1" x14ac:dyDescent="0.25">
      <c r="A127" s="262">
        <v>23</v>
      </c>
      <c r="B127" s="55" t="s">
        <v>139</v>
      </c>
      <c r="C127" s="155">
        <v>14</v>
      </c>
      <c r="D127" s="155"/>
      <c r="E127" s="155">
        <v>8</v>
      </c>
      <c r="F127" s="155"/>
      <c r="G127" s="155"/>
      <c r="H127" s="150"/>
      <c r="I127" s="150"/>
      <c r="J127" s="150"/>
      <c r="K127" s="150"/>
      <c r="L127" s="150"/>
      <c r="M127" s="150">
        <v>11</v>
      </c>
      <c r="N127" s="150"/>
      <c r="O127" s="150">
        <v>7</v>
      </c>
      <c r="P127" s="150"/>
      <c r="Q127" s="150">
        <v>36</v>
      </c>
      <c r="R127" s="150"/>
      <c r="S127" s="149"/>
      <c r="T127" s="27">
        <f t="shared" si="13"/>
        <v>5</v>
      </c>
      <c r="U127" s="34">
        <f t="shared" si="14"/>
        <v>76</v>
      </c>
      <c r="V127" s="34" t="str">
        <f t="shared" si="15"/>
        <v/>
      </c>
      <c r="W127" s="111">
        <v>0</v>
      </c>
      <c r="X127" s="111"/>
      <c r="Y127" s="134"/>
      <c r="Z127" s="211"/>
      <c r="AA127" s="211"/>
      <c r="AB127" s="211"/>
      <c r="AC127" s="211"/>
      <c r="AD127" s="211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92"/>
      <c r="AV127" s="92"/>
    </row>
    <row r="128" spans="1:48" ht="15.6" customHeight="1" x14ac:dyDescent="0.25">
      <c r="A128" s="262">
        <v>24</v>
      </c>
      <c r="B128" s="138" t="s">
        <v>143</v>
      </c>
      <c r="C128" s="177">
        <v>20</v>
      </c>
      <c r="D128" s="176"/>
      <c r="E128" s="176"/>
      <c r="F128" s="176"/>
      <c r="G128" s="176"/>
      <c r="H128" s="176"/>
      <c r="I128" s="176"/>
      <c r="J128" s="176"/>
      <c r="K128" s="176">
        <v>7</v>
      </c>
      <c r="L128" s="176"/>
      <c r="M128" s="176"/>
      <c r="N128" s="176"/>
      <c r="O128" s="176">
        <v>10</v>
      </c>
      <c r="P128" s="176"/>
      <c r="Q128" s="176">
        <v>23</v>
      </c>
      <c r="R128" s="176"/>
      <c r="S128" s="178">
        <v>18</v>
      </c>
      <c r="T128" s="165">
        <f t="shared" si="13"/>
        <v>5</v>
      </c>
      <c r="U128" s="166">
        <f t="shared" si="14"/>
        <v>78</v>
      </c>
      <c r="V128" s="166" t="str">
        <f t="shared" si="15"/>
        <v/>
      </c>
      <c r="W128" s="122"/>
      <c r="X128" s="122"/>
      <c r="Z128" s="211"/>
      <c r="AA128" s="211"/>
      <c r="AB128" s="211"/>
      <c r="AC128" s="211"/>
      <c r="AD128" s="211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92"/>
      <c r="AV128" s="92"/>
    </row>
    <row r="129" spans="1:48" ht="15.6" customHeight="1" x14ac:dyDescent="0.25">
      <c r="A129" s="262">
        <v>25</v>
      </c>
      <c r="B129" s="125" t="s">
        <v>124</v>
      </c>
      <c r="C129" s="70"/>
      <c r="D129" s="150"/>
      <c r="E129" s="150">
        <v>12</v>
      </c>
      <c r="F129" s="150"/>
      <c r="G129" s="150"/>
      <c r="H129" s="150">
        <v>11</v>
      </c>
      <c r="I129" s="150"/>
      <c r="J129" s="150"/>
      <c r="K129" s="150">
        <v>11</v>
      </c>
      <c r="L129" s="150"/>
      <c r="M129" s="150"/>
      <c r="N129" s="150"/>
      <c r="O129" s="150"/>
      <c r="P129" s="150"/>
      <c r="Q129" s="150">
        <v>38</v>
      </c>
      <c r="R129" s="150">
        <v>12</v>
      </c>
      <c r="S129" s="149"/>
      <c r="T129" s="27">
        <f t="shared" si="13"/>
        <v>5</v>
      </c>
      <c r="U129" s="34">
        <f t="shared" si="14"/>
        <v>84</v>
      </c>
      <c r="V129" s="34" t="str">
        <f t="shared" si="15"/>
        <v/>
      </c>
      <c r="W129" s="111"/>
      <c r="X129" s="111"/>
      <c r="Z129" s="211"/>
      <c r="AA129" s="211"/>
      <c r="AB129" s="211"/>
      <c r="AC129" s="211"/>
      <c r="AD129" s="211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92"/>
      <c r="AV129" s="92"/>
    </row>
    <row r="130" spans="1:48" ht="15.6" customHeight="1" thickBot="1" x14ac:dyDescent="0.3">
      <c r="A130" s="262">
        <v>26</v>
      </c>
      <c r="B130" s="180" t="s">
        <v>148</v>
      </c>
      <c r="C130" s="181">
        <v>30</v>
      </c>
      <c r="D130" s="182"/>
      <c r="E130" s="182"/>
      <c r="F130" s="182"/>
      <c r="G130" s="182">
        <v>12</v>
      </c>
      <c r="H130" s="182"/>
      <c r="I130" s="182"/>
      <c r="J130" s="182"/>
      <c r="K130" s="182"/>
      <c r="L130" s="182"/>
      <c r="M130" s="182"/>
      <c r="N130" s="182">
        <v>8</v>
      </c>
      <c r="O130" s="182"/>
      <c r="P130" s="182">
        <v>11</v>
      </c>
      <c r="Q130" s="182"/>
      <c r="R130" s="182"/>
      <c r="S130" s="183">
        <v>30</v>
      </c>
      <c r="T130" s="171">
        <f t="shared" si="13"/>
        <v>5</v>
      </c>
      <c r="U130" s="172">
        <f t="shared" si="14"/>
        <v>91</v>
      </c>
      <c r="V130" s="172" t="str">
        <f t="shared" si="15"/>
        <v/>
      </c>
      <c r="W130" s="173"/>
      <c r="X130" s="173"/>
      <c r="Y130" s="92"/>
      <c r="Z130" s="211"/>
      <c r="AA130" s="211"/>
      <c r="AB130" s="211"/>
      <c r="AC130" s="211"/>
      <c r="AD130" s="211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92"/>
      <c r="AV130" s="92"/>
    </row>
    <row r="131" spans="1:48" ht="15.6" customHeight="1" x14ac:dyDescent="0.25">
      <c r="A131" s="262">
        <v>27</v>
      </c>
      <c r="B131" s="232" t="s">
        <v>151</v>
      </c>
      <c r="C131" s="163"/>
      <c r="D131" s="176"/>
      <c r="E131" s="176"/>
      <c r="F131" s="176"/>
      <c r="G131" s="176"/>
      <c r="H131" s="176"/>
      <c r="I131" s="176"/>
      <c r="J131" s="176"/>
      <c r="K131" s="176"/>
      <c r="L131" s="176">
        <v>4</v>
      </c>
      <c r="M131" s="176"/>
      <c r="N131" s="176"/>
      <c r="O131" s="176"/>
      <c r="P131" s="176">
        <v>5</v>
      </c>
      <c r="Q131" s="176">
        <v>6</v>
      </c>
      <c r="R131" s="176"/>
      <c r="S131" s="178">
        <v>3</v>
      </c>
      <c r="T131" s="165">
        <f t="shared" si="13"/>
        <v>4</v>
      </c>
      <c r="U131" s="166">
        <f t="shared" si="14"/>
        <v>18</v>
      </c>
      <c r="V131" s="166" t="str">
        <f t="shared" si="15"/>
        <v/>
      </c>
      <c r="W131" s="122"/>
      <c r="X131" s="122">
        <v>0</v>
      </c>
      <c r="AV131" s="92"/>
    </row>
    <row r="132" spans="1:48" ht="15.6" customHeight="1" x14ac:dyDescent="0.25">
      <c r="A132" s="262">
        <v>28</v>
      </c>
      <c r="B132" s="127" t="s">
        <v>132</v>
      </c>
      <c r="C132" s="70"/>
      <c r="D132" s="150"/>
      <c r="E132" s="70"/>
      <c r="F132" s="150"/>
      <c r="G132" s="150">
        <v>4</v>
      </c>
      <c r="H132" s="150"/>
      <c r="I132" s="150"/>
      <c r="J132" s="150">
        <v>6</v>
      </c>
      <c r="K132" s="150"/>
      <c r="L132" s="150"/>
      <c r="M132" s="150">
        <v>12</v>
      </c>
      <c r="N132" s="150"/>
      <c r="O132" s="150"/>
      <c r="P132" s="150"/>
      <c r="Q132" s="150">
        <v>7</v>
      </c>
      <c r="R132" s="150"/>
      <c r="S132" s="149"/>
      <c r="T132" s="27">
        <f t="shared" si="13"/>
        <v>4</v>
      </c>
      <c r="U132" s="34">
        <f t="shared" si="14"/>
        <v>29</v>
      </c>
      <c r="V132" s="34" t="str">
        <f t="shared" si="15"/>
        <v/>
      </c>
      <c r="W132" s="111"/>
      <c r="X132" s="111"/>
      <c r="Y132" s="92"/>
      <c r="Z132" s="211"/>
      <c r="AA132" s="211"/>
      <c r="AB132" s="211"/>
      <c r="AC132" s="211"/>
      <c r="AD132" s="211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92"/>
      <c r="AV132" s="92"/>
    </row>
    <row r="133" spans="1:48" ht="15.6" customHeight="1" x14ac:dyDescent="0.25">
      <c r="A133" s="262">
        <v>29</v>
      </c>
      <c r="B133" s="125" t="s">
        <v>121</v>
      </c>
      <c r="C133" s="150"/>
      <c r="D133" s="155">
        <v>8</v>
      </c>
      <c r="E133" s="155"/>
      <c r="F133" s="150"/>
      <c r="G133" s="150">
        <v>8</v>
      </c>
      <c r="H133" s="150">
        <v>6</v>
      </c>
      <c r="I133" s="150"/>
      <c r="J133" s="150"/>
      <c r="K133" s="150"/>
      <c r="L133" s="150"/>
      <c r="M133" s="150"/>
      <c r="N133" s="150"/>
      <c r="O133" s="150"/>
      <c r="P133" s="150"/>
      <c r="Q133" s="150"/>
      <c r="R133" s="150">
        <v>9</v>
      </c>
      <c r="S133" s="149"/>
      <c r="T133" s="27">
        <f t="shared" si="13"/>
        <v>4</v>
      </c>
      <c r="U133" s="34">
        <f t="shared" si="14"/>
        <v>31</v>
      </c>
      <c r="V133" s="34" t="str">
        <f t="shared" si="15"/>
        <v/>
      </c>
      <c r="W133" s="111"/>
      <c r="X133" s="111"/>
      <c r="Y133" s="92"/>
      <c r="Z133" s="211"/>
      <c r="AA133" s="211"/>
      <c r="AB133" s="211"/>
      <c r="AC133" s="211"/>
      <c r="AD133" s="211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92"/>
      <c r="AV133" s="92"/>
    </row>
    <row r="134" spans="1:48" ht="15.6" customHeight="1" x14ac:dyDescent="0.25">
      <c r="A134" s="262">
        <v>30</v>
      </c>
      <c r="B134" s="125" t="s">
        <v>138</v>
      </c>
      <c r="C134" s="155">
        <v>15</v>
      </c>
      <c r="D134" s="150"/>
      <c r="E134" s="150"/>
      <c r="F134" s="150">
        <v>6</v>
      </c>
      <c r="G134" s="150"/>
      <c r="H134" s="150"/>
      <c r="I134" s="150"/>
      <c r="J134" s="150"/>
      <c r="K134" s="150"/>
      <c r="L134" s="150"/>
      <c r="M134" s="150"/>
      <c r="N134" s="150"/>
      <c r="O134" s="150">
        <v>5</v>
      </c>
      <c r="P134" s="150"/>
      <c r="Q134" s="150">
        <v>9</v>
      </c>
      <c r="R134" s="150"/>
      <c r="S134" s="149"/>
      <c r="T134" s="27">
        <f t="shared" si="13"/>
        <v>4</v>
      </c>
      <c r="U134" s="34">
        <f t="shared" si="14"/>
        <v>35</v>
      </c>
      <c r="V134" s="34" t="str">
        <f t="shared" si="15"/>
        <v/>
      </c>
      <c r="W134" s="111">
        <v>0</v>
      </c>
      <c r="X134" s="111"/>
      <c r="Y134" s="92"/>
      <c r="Z134" s="211"/>
      <c r="AA134" s="211"/>
      <c r="AB134" s="211"/>
      <c r="AC134" s="211"/>
      <c r="AD134" s="211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92"/>
      <c r="AV134" s="92"/>
    </row>
    <row r="135" spans="1:48" ht="15.6" customHeight="1" x14ac:dyDescent="0.25">
      <c r="A135" s="262">
        <v>31</v>
      </c>
      <c r="B135" s="126" t="s">
        <v>140</v>
      </c>
      <c r="C135" s="70"/>
      <c r="D135" s="150"/>
      <c r="E135" s="70"/>
      <c r="F135" s="150">
        <v>11</v>
      </c>
      <c r="G135" s="150"/>
      <c r="H135" s="150"/>
      <c r="I135" s="150"/>
      <c r="J135" s="150"/>
      <c r="K135" s="150">
        <v>12</v>
      </c>
      <c r="L135" s="150"/>
      <c r="M135" s="150"/>
      <c r="N135" s="150">
        <v>5</v>
      </c>
      <c r="O135" s="150"/>
      <c r="P135" s="150"/>
      <c r="Q135" s="150"/>
      <c r="R135" s="150">
        <v>8</v>
      </c>
      <c r="S135" s="149"/>
      <c r="T135" s="27">
        <f t="shared" si="13"/>
        <v>4</v>
      </c>
      <c r="U135" s="34">
        <f t="shared" si="14"/>
        <v>36</v>
      </c>
      <c r="V135" s="34" t="str">
        <f t="shared" si="15"/>
        <v/>
      </c>
      <c r="W135" s="111"/>
      <c r="X135" s="111"/>
      <c r="Y135" s="92"/>
      <c r="Z135" s="211"/>
      <c r="AA135" s="211"/>
      <c r="AB135" s="211"/>
      <c r="AC135" s="211"/>
      <c r="AD135" s="211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92"/>
      <c r="AV135" s="92"/>
    </row>
    <row r="136" spans="1:48" ht="15.6" customHeight="1" x14ac:dyDescent="0.25">
      <c r="A136" s="262">
        <v>32</v>
      </c>
      <c r="B136" s="55" t="s">
        <v>141</v>
      </c>
      <c r="C136" s="155">
        <v>8</v>
      </c>
      <c r="D136" s="155"/>
      <c r="E136" s="155"/>
      <c r="F136" s="150">
        <v>15</v>
      </c>
      <c r="G136" s="150"/>
      <c r="H136" s="150"/>
      <c r="I136" s="150"/>
      <c r="J136" s="150"/>
      <c r="K136" s="150"/>
      <c r="L136" s="150"/>
      <c r="M136" s="162">
        <v>0.9</v>
      </c>
      <c r="N136" s="150"/>
      <c r="O136" s="150"/>
      <c r="P136" s="150"/>
      <c r="Q136" s="150">
        <v>13</v>
      </c>
      <c r="R136" s="150"/>
      <c r="S136" s="149"/>
      <c r="T136" s="27">
        <f t="shared" si="13"/>
        <v>4</v>
      </c>
      <c r="U136" s="34">
        <f t="shared" si="14"/>
        <v>36.9</v>
      </c>
      <c r="V136" s="34" t="str">
        <f t="shared" si="15"/>
        <v/>
      </c>
      <c r="W136" s="111"/>
      <c r="X136" s="111"/>
      <c r="Y136" s="92"/>
      <c r="Z136" s="211"/>
      <c r="AA136" s="211"/>
      <c r="AB136" s="211"/>
      <c r="AC136" s="211"/>
      <c r="AD136" s="211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92"/>
      <c r="AV136" s="92"/>
    </row>
    <row r="137" spans="1:48" ht="15.6" customHeight="1" x14ac:dyDescent="0.25">
      <c r="A137" s="262">
        <v>33</v>
      </c>
      <c r="B137" s="138" t="s">
        <v>122</v>
      </c>
      <c r="C137" s="177">
        <v>12</v>
      </c>
      <c r="D137" s="177"/>
      <c r="E137" s="177">
        <v>4</v>
      </c>
      <c r="F137" s="177"/>
      <c r="G137" s="177"/>
      <c r="H137" s="176"/>
      <c r="I137" s="176"/>
      <c r="J137" s="176">
        <v>12</v>
      </c>
      <c r="K137" s="176"/>
      <c r="L137" s="176"/>
      <c r="M137" s="176"/>
      <c r="N137" s="176"/>
      <c r="O137" s="176"/>
      <c r="P137" s="176"/>
      <c r="Q137" s="176"/>
      <c r="R137" s="176"/>
      <c r="S137" s="178">
        <v>10</v>
      </c>
      <c r="T137" s="165">
        <f t="shared" ref="T137:T168" si="16">COUNTA(C137:S137)</f>
        <v>4</v>
      </c>
      <c r="U137" s="166">
        <f t="shared" ref="U137:U168" si="17">SUM(C137:S137)</f>
        <v>38</v>
      </c>
      <c r="V137" s="166" t="str">
        <f t="shared" ref="V137:V168" si="18">IFERROR(SMALL(C137:S137,1)+SMALL(C137:S137,2)+SMALL(C137:S137,3)+ SMALL(C137:S137,4)+SMALL(C137:S137,5)+SMALL(C137:S137,6),"")</f>
        <v/>
      </c>
      <c r="W137" s="122"/>
      <c r="X137" s="122"/>
      <c r="Y137" s="92"/>
      <c r="Z137" s="211"/>
      <c r="AA137" s="211"/>
      <c r="AB137" s="211"/>
      <c r="AC137" s="211"/>
      <c r="AD137" s="211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92"/>
      <c r="AV137" s="92"/>
    </row>
    <row r="138" spans="1:48" ht="15.6" customHeight="1" x14ac:dyDescent="0.25">
      <c r="A138" s="262">
        <v>34</v>
      </c>
      <c r="B138" s="125" t="s">
        <v>126</v>
      </c>
      <c r="C138" s="70"/>
      <c r="D138" s="150"/>
      <c r="E138" s="150">
        <v>9</v>
      </c>
      <c r="F138" s="150"/>
      <c r="G138" s="150">
        <v>13</v>
      </c>
      <c r="H138" s="150"/>
      <c r="I138" s="150"/>
      <c r="J138" s="150"/>
      <c r="K138" s="150">
        <v>13</v>
      </c>
      <c r="L138" s="150"/>
      <c r="M138" s="150"/>
      <c r="N138" s="150">
        <v>9</v>
      </c>
      <c r="O138" s="150"/>
      <c r="P138" s="150"/>
      <c r="Q138" s="150"/>
      <c r="R138" s="150"/>
      <c r="S138" s="149"/>
      <c r="T138" s="27">
        <f t="shared" si="16"/>
        <v>4</v>
      </c>
      <c r="U138" s="34">
        <f t="shared" si="17"/>
        <v>44</v>
      </c>
      <c r="V138" s="34" t="str">
        <f t="shared" si="18"/>
        <v/>
      </c>
      <c r="W138" s="111"/>
      <c r="X138" s="111"/>
      <c r="Y138" s="92"/>
      <c r="Z138" s="211"/>
      <c r="AA138" s="211"/>
      <c r="AB138" s="211"/>
      <c r="AC138" s="211"/>
      <c r="AD138" s="211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92"/>
      <c r="AV138" s="92"/>
    </row>
    <row r="139" spans="1:48" ht="15.6" customHeight="1" x14ac:dyDescent="0.25">
      <c r="A139" s="262">
        <v>35</v>
      </c>
      <c r="B139" s="55" t="s">
        <v>135</v>
      </c>
      <c r="C139" s="150"/>
      <c r="D139" s="155">
        <v>6</v>
      </c>
      <c r="E139" s="155"/>
      <c r="F139" s="150"/>
      <c r="G139" s="150"/>
      <c r="H139" s="150">
        <v>10</v>
      </c>
      <c r="I139" s="150"/>
      <c r="J139" s="150"/>
      <c r="K139" s="150"/>
      <c r="L139" s="150"/>
      <c r="M139" s="150"/>
      <c r="N139" s="150"/>
      <c r="O139" s="150"/>
      <c r="P139" s="150"/>
      <c r="Q139" s="150">
        <v>26</v>
      </c>
      <c r="R139" s="150">
        <v>12</v>
      </c>
      <c r="S139" s="149"/>
      <c r="T139" s="27">
        <f t="shared" si="16"/>
        <v>4</v>
      </c>
      <c r="U139" s="34">
        <f t="shared" si="17"/>
        <v>54</v>
      </c>
      <c r="V139" s="34" t="str">
        <f t="shared" si="18"/>
        <v/>
      </c>
      <c r="W139" s="111"/>
      <c r="X139" s="111">
        <v>0</v>
      </c>
      <c r="Y139" s="92"/>
      <c r="Z139" s="211"/>
      <c r="AA139" s="211"/>
      <c r="AB139" s="211"/>
      <c r="AC139" s="211"/>
      <c r="AD139" s="211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92"/>
      <c r="AV139" s="92"/>
    </row>
    <row r="140" spans="1:48" ht="15.6" customHeight="1" x14ac:dyDescent="0.25">
      <c r="A140" s="262">
        <v>36</v>
      </c>
      <c r="B140" s="75" t="s">
        <v>133</v>
      </c>
      <c r="C140" s="70"/>
      <c r="D140" s="150"/>
      <c r="E140" s="150"/>
      <c r="F140" s="150"/>
      <c r="G140" s="150"/>
      <c r="H140" s="150"/>
      <c r="I140" s="150">
        <v>4</v>
      </c>
      <c r="J140" s="150"/>
      <c r="K140" s="150">
        <v>8</v>
      </c>
      <c r="L140" s="150"/>
      <c r="M140" s="150"/>
      <c r="N140" s="150"/>
      <c r="O140" s="150"/>
      <c r="P140" s="150"/>
      <c r="Q140" s="150">
        <v>33</v>
      </c>
      <c r="R140" s="150">
        <v>10</v>
      </c>
      <c r="S140" s="149"/>
      <c r="T140" s="27">
        <f t="shared" si="16"/>
        <v>4</v>
      </c>
      <c r="U140" s="34">
        <f t="shared" si="17"/>
        <v>55</v>
      </c>
      <c r="V140" s="34" t="str">
        <f t="shared" si="18"/>
        <v/>
      </c>
      <c r="W140" s="111"/>
      <c r="X140" s="111"/>
      <c r="Y140" s="92"/>
      <c r="Z140" s="211"/>
      <c r="AA140" s="211"/>
      <c r="AB140" s="211"/>
      <c r="AC140" s="211"/>
      <c r="AD140" s="211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92"/>
      <c r="AV140" s="92"/>
    </row>
    <row r="141" spans="1:48" ht="15.6" customHeight="1" x14ac:dyDescent="0.25">
      <c r="A141" s="262">
        <v>37</v>
      </c>
      <c r="B141" s="127" t="s">
        <v>156</v>
      </c>
      <c r="C141" s="70"/>
      <c r="D141" s="150"/>
      <c r="E141" s="70"/>
      <c r="F141" s="150"/>
      <c r="G141" s="150">
        <v>9</v>
      </c>
      <c r="H141" s="150"/>
      <c r="I141" s="150"/>
      <c r="J141" s="150"/>
      <c r="K141" s="150"/>
      <c r="L141" s="150"/>
      <c r="M141" s="150">
        <v>2</v>
      </c>
      <c r="N141" s="150"/>
      <c r="O141" s="150"/>
      <c r="P141" s="150"/>
      <c r="Q141" s="150">
        <v>35</v>
      </c>
      <c r="R141" s="150"/>
      <c r="S141" s="149">
        <v>32</v>
      </c>
      <c r="T141" s="27">
        <f t="shared" si="16"/>
        <v>4</v>
      </c>
      <c r="U141" s="34">
        <f t="shared" si="17"/>
        <v>78</v>
      </c>
      <c r="V141" s="34" t="str">
        <f t="shared" si="18"/>
        <v/>
      </c>
      <c r="W141" s="111"/>
      <c r="X141" s="111"/>
      <c r="Y141" s="92"/>
      <c r="Z141" s="211"/>
      <c r="AA141" s="211"/>
      <c r="AB141" s="211"/>
      <c r="AC141" s="211"/>
      <c r="AD141" s="211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92"/>
      <c r="AV141" s="92"/>
    </row>
    <row r="142" spans="1:48" ht="15.6" customHeight="1" x14ac:dyDescent="0.25">
      <c r="A142" s="262">
        <v>38</v>
      </c>
      <c r="B142" s="125" t="s">
        <v>147</v>
      </c>
      <c r="C142" s="155">
        <v>24</v>
      </c>
      <c r="D142" s="150"/>
      <c r="E142" s="150"/>
      <c r="F142" s="150">
        <v>16</v>
      </c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>
        <v>29</v>
      </c>
      <c r="R142" s="150"/>
      <c r="S142" s="149">
        <v>28</v>
      </c>
      <c r="T142" s="27">
        <f t="shared" si="16"/>
        <v>4</v>
      </c>
      <c r="U142" s="34">
        <f t="shared" si="17"/>
        <v>97</v>
      </c>
      <c r="V142" s="34" t="str">
        <f t="shared" si="18"/>
        <v/>
      </c>
      <c r="W142" s="111"/>
      <c r="X142" s="111"/>
      <c r="Y142" s="92"/>
      <c r="Z142" s="211"/>
      <c r="AA142" s="211"/>
      <c r="AB142" s="211"/>
      <c r="AC142" s="211"/>
      <c r="AD142" s="211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92"/>
      <c r="AV142" s="92"/>
    </row>
    <row r="143" spans="1:48" ht="15.6" customHeight="1" thickBot="1" x14ac:dyDescent="0.3">
      <c r="A143" s="262">
        <v>39</v>
      </c>
      <c r="B143" s="180" t="s">
        <v>146</v>
      </c>
      <c r="C143" s="181">
        <v>27</v>
      </c>
      <c r="D143" s="182"/>
      <c r="E143" s="182"/>
      <c r="F143" s="182">
        <v>13</v>
      </c>
      <c r="G143" s="182"/>
      <c r="H143" s="182"/>
      <c r="I143" s="182"/>
      <c r="J143" s="182"/>
      <c r="K143" s="182"/>
      <c r="L143" s="182"/>
      <c r="M143" s="182"/>
      <c r="N143" s="182"/>
      <c r="O143" s="182"/>
      <c r="P143" s="182"/>
      <c r="Q143" s="182">
        <v>31</v>
      </c>
      <c r="R143" s="182"/>
      <c r="S143" s="183">
        <v>29</v>
      </c>
      <c r="T143" s="171">
        <f t="shared" si="16"/>
        <v>4</v>
      </c>
      <c r="U143" s="172">
        <f t="shared" si="17"/>
        <v>100</v>
      </c>
      <c r="V143" s="172" t="str">
        <f t="shared" si="18"/>
        <v/>
      </c>
      <c r="W143" s="173"/>
      <c r="X143" s="173"/>
      <c r="Y143" s="92"/>
      <c r="Z143" s="211"/>
      <c r="AA143" s="211"/>
      <c r="AB143" s="211"/>
      <c r="AC143" s="211"/>
      <c r="AD143" s="211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92"/>
      <c r="AV143" s="92"/>
    </row>
    <row r="144" spans="1:48" ht="15.6" customHeight="1" x14ac:dyDescent="0.25">
      <c r="A144" s="262">
        <v>40</v>
      </c>
      <c r="B144" s="232" t="s">
        <v>149</v>
      </c>
      <c r="C144" s="163"/>
      <c r="D144" s="176"/>
      <c r="E144" s="163"/>
      <c r="F144" s="176"/>
      <c r="G144" s="185">
        <v>0.9</v>
      </c>
      <c r="H144" s="176"/>
      <c r="I144" s="176"/>
      <c r="J144" s="176"/>
      <c r="K144" s="176"/>
      <c r="L144" s="176"/>
      <c r="M144" s="176"/>
      <c r="N144" s="176"/>
      <c r="O144" s="176"/>
      <c r="P144" s="176"/>
      <c r="Q144" s="176">
        <v>2</v>
      </c>
      <c r="R144" s="176">
        <v>0.9</v>
      </c>
      <c r="S144" s="178"/>
      <c r="T144" s="165">
        <f t="shared" si="16"/>
        <v>3</v>
      </c>
      <c r="U144" s="166">
        <f t="shared" si="17"/>
        <v>3.8</v>
      </c>
      <c r="V144" s="166" t="str">
        <f t="shared" si="18"/>
        <v/>
      </c>
      <c r="W144" s="122"/>
      <c r="X144" s="122"/>
      <c r="Y144" s="92"/>
      <c r="Z144" s="211"/>
      <c r="AA144" s="211"/>
      <c r="AB144" s="211"/>
      <c r="AC144" s="211"/>
      <c r="AD144" s="211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92"/>
      <c r="AV144" s="92"/>
    </row>
    <row r="145" spans="1:48" ht="15.6" customHeight="1" x14ac:dyDescent="0.25">
      <c r="A145" s="262">
        <v>41</v>
      </c>
      <c r="B145" s="125" t="s">
        <v>117</v>
      </c>
      <c r="C145" s="150"/>
      <c r="D145" s="155">
        <v>4</v>
      </c>
      <c r="E145" s="155"/>
      <c r="F145" s="150"/>
      <c r="G145" s="150">
        <v>3</v>
      </c>
      <c r="H145" s="150"/>
      <c r="I145" s="150"/>
      <c r="J145" s="150"/>
      <c r="K145" s="150"/>
      <c r="L145" s="150">
        <v>2</v>
      </c>
      <c r="M145" s="150"/>
      <c r="N145" s="150"/>
      <c r="O145" s="150"/>
      <c r="P145" s="150"/>
      <c r="Q145" s="150"/>
      <c r="R145" s="150"/>
      <c r="S145" s="149"/>
      <c r="T145" s="27">
        <f t="shared" si="16"/>
        <v>3</v>
      </c>
      <c r="U145" s="34">
        <f t="shared" si="17"/>
        <v>9</v>
      </c>
      <c r="V145" s="34" t="str">
        <f t="shared" si="18"/>
        <v/>
      </c>
      <c r="W145" s="111"/>
      <c r="X145" s="111"/>
      <c r="Y145" s="92"/>
      <c r="Z145" s="211"/>
      <c r="AA145" s="211"/>
      <c r="AB145" s="211"/>
      <c r="AC145" s="211"/>
      <c r="AD145" s="211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92"/>
      <c r="AV145" s="92"/>
    </row>
    <row r="146" spans="1:48" ht="15.6" customHeight="1" x14ac:dyDescent="0.25">
      <c r="A146" s="262">
        <v>42</v>
      </c>
      <c r="B146" s="125" t="s">
        <v>131</v>
      </c>
      <c r="C146" s="155">
        <v>3</v>
      </c>
      <c r="D146" s="155"/>
      <c r="E146" s="155"/>
      <c r="F146" s="150">
        <v>2</v>
      </c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>
        <v>10</v>
      </c>
      <c r="R146" s="150"/>
      <c r="S146" s="149"/>
      <c r="T146" s="27">
        <f t="shared" si="16"/>
        <v>3</v>
      </c>
      <c r="U146" s="34">
        <f t="shared" si="17"/>
        <v>15</v>
      </c>
      <c r="V146" s="34" t="str">
        <f t="shared" si="18"/>
        <v/>
      </c>
      <c r="W146" s="111"/>
      <c r="X146" s="111"/>
      <c r="Y146" s="92"/>
      <c r="Z146" s="211"/>
      <c r="AA146" s="211"/>
      <c r="AB146" s="211"/>
      <c r="AC146" s="211"/>
      <c r="AD146" s="211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92"/>
      <c r="AV146" s="92"/>
    </row>
    <row r="147" spans="1:48" ht="15.6" customHeight="1" x14ac:dyDescent="0.25">
      <c r="A147" s="262">
        <v>43</v>
      </c>
      <c r="B147" s="75" t="s">
        <v>228</v>
      </c>
      <c r="C147" s="7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>
        <v>14</v>
      </c>
      <c r="N147" s="150"/>
      <c r="O147" s="162">
        <v>0.9</v>
      </c>
      <c r="P147" s="150"/>
      <c r="Q147" s="150">
        <v>3</v>
      </c>
      <c r="R147" s="150"/>
      <c r="S147" s="149"/>
      <c r="T147" s="27">
        <f t="shared" si="16"/>
        <v>3</v>
      </c>
      <c r="U147" s="34">
        <f t="shared" si="17"/>
        <v>17.899999999999999</v>
      </c>
      <c r="V147" s="34" t="str">
        <f t="shared" si="18"/>
        <v/>
      </c>
      <c r="W147" s="111">
        <v>0</v>
      </c>
      <c r="X147" s="111"/>
      <c r="Z147" s="211"/>
      <c r="AA147" s="211"/>
      <c r="AB147" s="211"/>
      <c r="AC147" s="211"/>
      <c r="AD147" s="211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92"/>
      <c r="AV147" s="92"/>
    </row>
    <row r="148" spans="1:48" ht="15.6" customHeight="1" x14ac:dyDescent="0.25">
      <c r="A148" s="262">
        <v>44</v>
      </c>
      <c r="B148" s="55" t="s">
        <v>136</v>
      </c>
      <c r="C148" s="150"/>
      <c r="D148" s="155">
        <v>9</v>
      </c>
      <c r="E148" s="155"/>
      <c r="F148" s="150"/>
      <c r="G148" s="150"/>
      <c r="H148" s="150">
        <v>8</v>
      </c>
      <c r="I148" s="150"/>
      <c r="J148" s="150"/>
      <c r="K148" s="150"/>
      <c r="L148" s="150"/>
      <c r="M148" s="150"/>
      <c r="N148" s="150"/>
      <c r="O148" s="150"/>
      <c r="P148" s="150">
        <v>13</v>
      </c>
      <c r="Q148" s="150"/>
      <c r="R148" s="150"/>
      <c r="S148" s="149"/>
      <c r="T148" s="27">
        <f t="shared" si="16"/>
        <v>3</v>
      </c>
      <c r="U148" s="34">
        <f t="shared" si="17"/>
        <v>30</v>
      </c>
      <c r="V148" s="34" t="str">
        <f t="shared" si="18"/>
        <v/>
      </c>
      <c r="W148" s="111"/>
      <c r="X148" s="111"/>
      <c r="Z148" s="211"/>
      <c r="AA148" s="211"/>
      <c r="AB148" s="211"/>
      <c r="AC148" s="211"/>
      <c r="AD148" s="211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92"/>
      <c r="AV148" s="92"/>
    </row>
    <row r="149" spans="1:48" ht="15.6" customHeight="1" x14ac:dyDescent="0.25">
      <c r="A149" s="262">
        <v>45</v>
      </c>
      <c r="B149" s="75" t="s">
        <v>159</v>
      </c>
      <c r="C149" s="70"/>
      <c r="D149" s="150"/>
      <c r="E149" s="70"/>
      <c r="F149" s="150"/>
      <c r="G149" s="150">
        <v>10</v>
      </c>
      <c r="H149" s="150"/>
      <c r="I149" s="150"/>
      <c r="J149" s="150"/>
      <c r="K149" s="150"/>
      <c r="L149" s="150"/>
      <c r="M149" s="150">
        <v>16</v>
      </c>
      <c r="N149" s="150"/>
      <c r="O149" s="150">
        <v>9</v>
      </c>
      <c r="P149" s="150"/>
      <c r="Q149" s="150"/>
      <c r="R149" s="150"/>
      <c r="S149" s="149"/>
      <c r="T149" s="27">
        <f t="shared" si="16"/>
        <v>3</v>
      </c>
      <c r="U149" s="34">
        <f t="shared" si="17"/>
        <v>35</v>
      </c>
      <c r="V149" s="34" t="str">
        <f t="shared" si="18"/>
        <v/>
      </c>
      <c r="W149" s="111"/>
      <c r="X149" s="111"/>
      <c r="Z149" s="211"/>
      <c r="AA149" s="211"/>
      <c r="AB149" s="211"/>
      <c r="AC149" s="211"/>
      <c r="AD149" s="211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92"/>
      <c r="AV149" s="92"/>
    </row>
    <row r="150" spans="1:48" ht="15.6" customHeight="1" x14ac:dyDescent="0.25">
      <c r="A150" s="262">
        <v>46</v>
      </c>
      <c r="B150" s="75" t="s">
        <v>158</v>
      </c>
      <c r="C150" s="70"/>
      <c r="D150" s="150"/>
      <c r="E150" s="150"/>
      <c r="F150" s="150"/>
      <c r="G150" s="150"/>
      <c r="H150" s="150"/>
      <c r="I150" s="150"/>
      <c r="J150" s="150"/>
      <c r="K150" s="150"/>
      <c r="L150" s="150">
        <v>10</v>
      </c>
      <c r="M150" s="150"/>
      <c r="N150" s="150"/>
      <c r="O150" s="150"/>
      <c r="P150" s="150">
        <v>14</v>
      </c>
      <c r="Q150" s="150"/>
      <c r="R150" s="150">
        <v>14</v>
      </c>
      <c r="S150" s="149"/>
      <c r="T150" s="27">
        <f t="shared" si="16"/>
        <v>3</v>
      </c>
      <c r="U150" s="34">
        <f t="shared" si="17"/>
        <v>38</v>
      </c>
      <c r="V150" s="34" t="str">
        <f t="shared" si="18"/>
        <v/>
      </c>
      <c r="W150" s="111"/>
      <c r="X150" s="111">
        <v>0</v>
      </c>
      <c r="Z150" s="211"/>
      <c r="AA150" s="211"/>
      <c r="AB150" s="211"/>
      <c r="AC150" s="211"/>
      <c r="AD150" s="211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92"/>
      <c r="AV150" s="92"/>
    </row>
    <row r="151" spans="1:48" ht="15.6" customHeight="1" x14ac:dyDescent="0.25">
      <c r="A151" s="262">
        <v>47</v>
      </c>
      <c r="B151" s="55" t="s">
        <v>128</v>
      </c>
      <c r="C151" s="155">
        <v>26</v>
      </c>
      <c r="D151" s="155"/>
      <c r="E151" s="155">
        <v>7</v>
      </c>
      <c r="F151" s="155">
        <v>7</v>
      </c>
      <c r="G151" s="155"/>
      <c r="H151" s="7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49"/>
      <c r="T151" s="27">
        <f t="shared" si="16"/>
        <v>3</v>
      </c>
      <c r="U151" s="34">
        <f t="shared" si="17"/>
        <v>40</v>
      </c>
      <c r="V151" s="34" t="str">
        <f t="shared" si="18"/>
        <v/>
      </c>
      <c r="W151" s="111"/>
      <c r="X151" s="111"/>
      <c r="Z151" s="211"/>
      <c r="AA151" s="211"/>
      <c r="AB151" s="211"/>
      <c r="AC151" s="211"/>
      <c r="AD151" s="211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92"/>
      <c r="AV151" s="92"/>
    </row>
    <row r="152" spans="1:48" ht="15.6" customHeight="1" x14ac:dyDescent="0.25">
      <c r="A152" s="262">
        <v>48</v>
      </c>
      <c r="B152" s="75" t="s">
        <v>161</v>
      </c>
      <c r="C152" s="70"/>
      <c r="D152" s="150"/>
      <c r="E152" s="150"/>
      <c r="F152" s="150"/>
      <c r="G152" s="150"/>
      <c r="H152" s="150"/>
      <c r="I152" s="150"/>
      <c r="J152" s="150">
        <v>13</v>
      </c>
      <c r="K152" s="150"/>
      <c r="L152" s="150"/>
      <c r="M152" s="150">
        <v>13</v>
      </c>
      <c r="N152" s="150"/>
      <c r="O152" s="150"/>
      <c r="P152" s="150"/>
      <c r="Q152" s="150">
        <v>14</v>
      </c>
      <c r="R152" s="150"/>
      <c r="S152" s="149"/>
      <c r="T152" s="27">
        <f t="shared" si="16"/>
        <v>3</v>
      </c>
      <c r="U152" s="34">
        <f t="shared" si="17"/>
        <v>40</v>
      </c>
      <c r="V152" s="34" t="str">
        <f t="shared" si="18"/>
        <v/>
      </c>
      <c r="W152" s="111"/>
      <c r="X152" s="111"/>
      <c r="Z152" s="211"/>
      <c r="AA152" s="211"/>
      <c r="AB152" s="211"/>
      <c r="AC152" s="211"/>
      <c r="AD152" s="211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92"/>
      <c r="AV152" s="92"/>
    </row>
    <row r="153" spans="1:48" ht="15.6" customHeight="1" x14ac:dyDescent="0.25">
      <c r="A153" s="262">
        <v>49</v>
      </c>
      <c r="B153" s="55" t="s">
        <v>144</v>
      </c>
      <c r="C153" s="155">
        <v>17</v>
      </c>
      <c r="D153" s="150"/>
      <c r="E153" s="150"/>
      <c r="F153" s="150">
        <v>12</v>
      </c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>
        <v>15</v>
      </c>
      <c r="R153" s="150"/>
      <c r="S153" s="149"/>
      <c r="T153" s="27">
        <f t="shared" si="16"/>
        <v>3</v>
      </c>
      <c r="U153" s="34">
        <f t="shared" si="17"/>
        <v>44</v>
      </c>
      <c r="V153" s="34" t="str">
        <f t="shared" si="18"/>
        <v/>
      </c>
      <c r="W153" s="111"/>
      <c r="X153" s="111"/>
      <c r="Z153" s="211"/>
      <c r="AA153" s="211"/>
      <c r="AB153" s="211"/>
      <c r="AC153" s="211"/>
      <c r="AD153" s="211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92"/>
      <c r="AV153" s="92"/>
    </row>
    <row r="154" spans="1:48" ht="15.6" customHeight="1" x14ac:dyDescent="0.25">
      <c r="A154" s="262">
        <v>50</v>
      </c>
      <c r="B154" s="75" t="s">
        <v>137</v>
      </c>
      <c r="C154" s="70"/>
      <c r="D154" s="150"/>
      <c r="E154" s="150"/>
      <c r="F154" s="150"/>
      <c r="G154" s="150"/>
      <c r="H154" s="150"/>
      <c r="I154" s="150"/>
      <c r="J154" s="150">
        <v>9</v>
      </c>
      <c r="K154" s="150"/>
      <c r="L154" s="150">
        <v>11</v>
      </c>
      <c r="M154" s="150"/>
      <c r="N154" s="150"/>
      <c r="O154" s="150"/>
      <c r="P154" s="150"/>
      <c r="Q154" s="150">
        <v>39</v>
      </c>
      <c r="R154" s="150"/>
      <c r="S154" s="149"/>
      <c r="T154" s="27">
        <f t="shared" si="16"/>
        <v>3</v>
      </c>
      <c r="U154" s="34">
        <f t="shared" si="17"/>
        <v>59</v>
      </c>
      <c r="V154" s="34" t="str">
        <f t="shared" si="18"/>
        <v/>
      </c>
      <c r="W154" s="111"/>
      <c r="X154" s="111"/>
      <c r="Z154" s="211"/>
      <c r="AA154" s="211"/>
      <c r="AB154" s="211"/>
      <c r="AC154" s="211"/>
      <c r="AD154" s="211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92"/>
      <c r="AV154" s="92"/>
    </row>
    <row r="155" spans="1:48" ht="15.6" customHeight="1" x14ac:dyDescent="0.25">
      <c r="A155" s="262">
        <v>51</v>
      </c>
      <c r="B155" s="75" t="s">
        <v>229</v>
      </c>
      <c r="C155" s="7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>
        <v>15</v>
      </c>
      <c r="N155" s="150"/>
      <c r="O155" s="150"/>
      <c r="P155" s="150"/>
      <c r="Q155" s="150">
        <v>28</v>
      </c>
      <c r="R155" s="150"/>
      <c r="S155" s="149">
        <v>21</v>
      </c>
      <c r="T155" s="27">
        <f t="shared" si="16"/>
        <v>3</v>
      </c>
      <c r="U155" s="34">
        <f t="shared" si="17"/>
        <v>64</v>
      </c>
      <c r="V155" s="34" t="str">
        <f t="shared" si="18"/>
        <v/>
      </c>
      <c r="W155" s="111"/>
      <c r="X155" s="111"/>
      <c r="Z155" s="211"/>
      <c r="AA155" s="211"/>
      <c r="AB155" s="211"/>
      <c r="AC155" s="211"/>
      <c r="AD155" s="211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92"/>
      <c r="AV155" s="92"/>
    </row>
    <row r="156" spans="1:48" ht="15.6" customHeight="1" x14ac:dyDescent="0.25">
      <c r="A156" s="262">
        <v>52</v>
      </c>
      <c r="B156" s="75" t="s">
        <v>154</v>
      </c>
      <c r="C156" s="70"/>
      <c r="D156" s="150"/>
      <c r="E156" s="150"/>
      <c r="F156" s="150"/>
      <c r="G156" s="150"/>
      <c r="H156" s="150"/>
      <c r="I156" s="150"/>
      <c r="J156" s="150"/>
      <c r="K156" s="150"/>
      <c r="L156" s="150">
        <v>9</v>
      </c>
      <c r="M156" s="150"/>
      <c r="N156" s="150"/>
      <c r="O156" s="150"/>
      <c r="P156" s="150"/>
      <c r="Q156" s="150">
        <v>42</v>
      </c>
      <c r="R156" s="150"/>
      <c r="S156" s="149">
        <v>34</v>
      </c>
      <c r="T156" s="27">
        <f t="shared" si="16"/>
        <v>3</v>
      </c>
      <c r="U156" s="34">
        <f t="shared" si="17"/>
        <v>85</v>
      </c>
      <c r="V156" s="34" t="str">
        <f t="shared" si="18"/>
        <v/>
      </c>
      <c r="W156" s="111"/>
      <c r="X156" s="111">
        <v>0</v>
      </c>
      <c r="Z156" s="211"/>
      <c r="AA156" s="211"/>
      <c r="AB156" s="211"/>
      <c r="AC156" s="211"/>
      <c r="AD156" s="211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92"/>
      <c r="AV156" s="92"/>
    </row>
    <row r="157" spans="1:48" ht="15.6" customHeight="1" thickBot="1" x14ac:dyDescent="0.3">
      <c r="A157" s="262">
        <v>53</v>
      </c>
      <c r="B157" s="180" t="s">
        <v>167</v>
      </c>
      <c r="C157" s="181">
        <v>25</v>
      </c>
      <c r="D157" s="182"/>
      <c r="E157" s="182"/>
      <c r="F157" s="182"/>
      <c r="G157" s="182"/>
      <c r="H157" s="182"/>
      <c r="I157" s="182"/>
      <c r="J157" s="182"/>
      <c r="K157" s="182"/>
      <c r="L157" s="182"/>
      <c r="M157" s="182"/>
      <c r="N157" s="182"/>
      <c r="O157" s="182"/>
      <c r="P157" s="182"/>
      <c r="Q157" s="182">
        <v>40</v>
      </c>
      <c r="R157" s="182"/>
      <c r="S157" s="183">
        <v>27</v>
      </c>
      <c r="T157" s="171">
        <f t="shared" si="16"/>
        <v>3</v>
      </c>
      <c r="U157" s="172">
        <f t="shared" si="17"/>
        <v>92</v>
      </c>
      <c r="V157" s="172" t="str">
        <f t="shared" si="18"/>
        <v/>
      </c>
      <c r="W157" s="173"/>
      <c r="X157" s="173"/>
      <c r="Z157" s="211"/>
      <c r="AA157" s="211"/>
      <c r="AB157" s="211"/>
      <c r="AC157" s="211"/>
      <c r="AD157" s="211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92"/>
      <c r="AV157" s="92"/>
    </row>
    <row r="158" spans="1:48" ht="15.6" customHeight="1" x14ac:dyDescent="0.25">
      <c r="A158" s="262">
        <v>54</v>
      </c>
      <c r="B158" s="261" t="s">
        <v>197</v>
      </c>
      <c r="C158" s="163"/>
      <c r="D158" s="163"/>
      <c r="E158" s="163"/>
      <c r="F158" s="163"/>
      <c r="G158" s="163"/>
      <c r="H158" s="163"/>
      <c r="I158" s="163"/>
      <c r="J158" s="163"/>
      <c r="K158" s="163"/>
      <c r="L158" s="163"/>
      <c r="M158" s="163"/>
      <c r="N158" s="163">
        <v>2</v>
      </c>
      <c r="O158" s="163"/>
      <c r="P158" s="163"/>
      <c r="Q158" s="163"/>
      <c r="R158" s="163"/>
      <c r="S158" s="163">
        <v>11</v>
      </c>
      <c r="T158" s="165">
        <f t="shared" si="16"/>
        <v>2</v>
      </c>
      <c r="U158" s="166">
        <f t="shared" si="17"/>
        <v>13</v>
      </c>
      <c r="V158" s="166" t="str">
        <f t="shared" si="18"/>
        <v/>
      </c>
      <c r="W158" s="167"/>
      <c r="X158" s="167"/>
      <c r="Z158" s="211"/>
      <c r="AA158" s="211"/>
      <c r="AB158" s="211"/>
      <c r="AC158" s="211"/>
      <c r="AD158" s="211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92"/>
      <c r="AV158" s="92"/>
    </row>
    <row r="159" spans="1:48" ht="15.6" customHeight="1" x14ac:dyDescent="0.25">
      <c r="A159" s="262">
        <v>55</v>
      </c>
      <c r="B159" s="55" t="s">
        <v>230</v>
      </c>
      <c r="C159" s="155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>
        <v>6</v>
      </c>
      <c r="P159" s="150"/>
      <c r="Q159" s="150">
        <v>17</v>
      </c>
      <c r="R159" s="150"/>
      <c r="S159" s="149"/>
      <c r="T159" s="27">
        <f t="shared" si="16"/>
        <v>2</v>
      </c>
      <c r="U159" s="34">
        <f t="shared" si="17"/>
        <v>23</v>
      </c>
      <c r="V159" s="34" t="str">
        <f t="shared" si="18"/>
        <v/>
      </c>
      <c r="W159" s="111"/>
      <c r="X159" s="111"/>
      <c r="Z159" s="211"/>
      <c r="AA159" s="211"/>
      <c r="AB159" s="211"/>
      <c r="AC159" s="211"/>
      <c r="AD159" s="211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92"/>
      <c r="AV159" s="92"/>
    </row>
    <row r="160" spans="1:48" ht="15.6" customHeight="1" x14ac:dyDescent="0.25">
      <c r="A160" s="262">
        <v>56</v>
      </c>
      <c r="B160" s="75" t="s">
        <v>162</v>
      </c>
      <c r="C160" s="70"/>
      <c r="D160" s="150"/>
      <c r="E160" s="150"/>
      <c r="F160" s="150"/>
      <c r="G160" s="150">
        <v>14</v>
      </c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>
        <v>15</v>
      </c>
      <c r="S160" s="149"/>
      <c r="T160" s="27">
        <f t="shared" si="16"/>
        <v>2</v>
      </c>
      <c r="U160" s="34">
        <f t="shared" si="17"/>
        <v>29</v>
      </c>
      <c r="V160" s="34" t="str">
        <f t="shared" si="18"/>
        <v/>
      </c>
      <c r="W160" s="111"/>
      <c r="X160" s="111">
        <v>0</v>
      </c>
      <c r="Z160" s="211"/>
      <c r="AA160" s="211"/>
      <c r="AB160" s="211"/>
      <c r="AC160" s="211"/>
      <c r="AD160" s="211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92"/>
      <c r="AV160" s="92"/>
    </row>
    <row r="161" spans="1:48" ht="15.6" customHeight="1" x14ac:dyDescent="0.25">
      <c r="A161" s="262">
        <v>57</v>
      </c>
      <c r="B161" s="55" t="s">
        <v>160</v>
      </c>
      <c r="C161" s="70"/>
      <c r="D161" s="150"/>
      <c r="E161" s="155">
        <v>10</v>
      </c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49">
        <v>25</v>
      </c>
      <c r="T161" s="27">
        <f t="shared" si="16"/>
        <v>2</v>
      </c>
      <c r="U161" s="34">
        <f t="shared" si="17"/>
        <v>35</v>
      </c>
      <c r="V161" s="34" t="str">
        <f t="shared" si="18"/>
        <v/>
      </c>
      <c r="W161" s="111">
        <v>0</v>
      </c>
      <c r="X161" s="111"/>
      <c r="Z161" s="211"/>
      <c r="AA161" s="211"/>
      <c r="AB161" s="211"/>
      <c r="AC161" s="211"/>
      <c r="AD161" s="211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92"/>
      <c r="AV161" s="92"/>
    </row>
    <row r="162" spans="1:48" ht="15.6" customHeight="1" x14ac:dyDescent="0.25">
      <c r="A162" s="262">
        <v>58</v>
      </c>
      <c r="B162" s="55" t="s">
        <v>168</v>
      </c>
      <c r="C162" s="155">
        <v>28</v>
      </c>
      <c r="D162" s="150"/>
      <c r="E162" s="150"/>
      <c r="F162" s="150"/>
      <c r="G162" s="150"/>
      <c r="H162" s="150"/>
      <c r="I162" s="150"/>
      <c r="J162" s="150"/>
      <c r="K162" s="150"/>
      <c r="L162" s="150"/>
      <c r="M162" s="150">
        <v>18</v>
      </c>
      <c r="N162" s="150"/>
      <c r="O162" s="150"/>
      <c r="P162" s="150"/>
      <c r="Q162" s="150"/>
      <c r="R162" s="150"/>
      <c r="S162" s="149"/>
      <c r="T162" s="27">
        <f t="shared" si="16"/>
        <v>2</v>
      </c>
      <c r="U162" s="34">
        <f t="shared" si="17"/>
        <v>46</v>
      </c>
      <c r="V162" s="34" t="str">
        <f t="shared" si="18"/>
        <v/>
      </c>
      <c r="W162" s="111">
        <v>0</v>
      </c>
      <c r="X162" s="111">
        <v>0</v>
      </c>
      <c r="Z162" s="211"/>
      <c r="AA162" s="211"/>
      <c r="AB162" s="211"/>
      <c r="AC162" s="211"/>
      <c r="AD162" s="211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92"/>
      <c r="AV162" s="92"/>
    </row>
    <row r="163" spans="1:48" ht="15.6" customHeight="1" x14ac:dyDescent="0.25">
      <c r="A163" s="262">
        <v>59</v>
      </c>
      <c r="B163" s="186" t="s">
        <v>166</v>
      </c>
      <c r="C163" s="177">
        <v>21</v>
      </c>
      <c r="D163" s="176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8">
        <v>31</v>
      </c>
      <c r="T163" s="165">
        <f t="shared" si="16"/>
        <v>2</v>
      </c>
      <c r="U163" s="166">
        <f t="shared" si="17"/>
        <v>52</v>
      </c>
      <c r="V163" s="166" t="str">
        <f t="shared" si="18"/>
        <v/>
      </c>
      <c r="W163" s="122"/>
      <c r="X163" s="122"/>
      <c r="Z163" s="211"/>
      <c r="AA163" s="211"/>
      <c r="AB163" s="211"/>
      <c r="AC163" s="211"/>
      <c r="AD163" s="211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92"/>
      <c r="AV163" s="92"/>
    </row>
    <row r="164" spans="1:48" ht="15.6" customHeight="1" thickBot="1" x14ac:dyDescent="0.3">
      <c r="A164" s="262">
        <v>60</v>
      </c>
      <c r="B164" s="180" t="s">
        <v>163</v>
      </c>
      <c r="C164" s="169"/>
      <c r="D164" s="182"/>
      <c r="E164" s="182">
        <v>14</v>
      </c>
      <c r="F164" s="182"/>
      <c r="G164" s="182"/>
      <c r="H164" s="182"/>
      <c r="I164" s="182"/>
      <c r="J164" s="182"/>
      <c r="K164" s="182"/>
      <c r="L164" s="182"/>
      <c r="M164" s="182"/>
      <c r="N164" s="182"/>
      <c r="O164" s="182"/>
      <c r="P164" s="182"/>
      <c r="Q164" s="182">
        <v>43</v>
      </c>
      <c r="R164" s="182"/>
      <c r="S164" s="183"/>
      <c r="T164" s="171">
        <f t="shared" si="16"/>
        <v>2</v>
      </c>
      <c r="U164" s="172">
        <f t="shared" si="17"/>
        <v>57</v>
      </c>
      <c r="V164" s="172" t="str">
        <f t="shared" si="18"/>
        <v/>
      </c>
      <c r="W164" s="173">
        <v>0</v>
      </c>
      <c r="X164" s="173"/>
      <c r="Z164" s="211"/>
      <c r="AA164" s="211"/>
      <c r="AB164" s="211"/>
      <c r="AC164" s="211"/>
      <c r="AD164" s="211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92"/>
      <c r="AV164" s="92"/>
    </row>
    <row r="165" spans="1:48" ht="15.6" customHeight="1" x14ac:dyDescent="0.25">
      <c r="A165" s="262">
        <v>61</v>
      </c>
      <c r="B165" s="186" t="s">
        <v>150</v>
      </c>
      <c r="C165" s="177">
        <v>2</v>
      </c>
      <c r="D165" s="177"/>
      <c r="E165" s="177"/>
      <c r="F165" s="176"/>
      <c r="G165" s="176"/>
      <c r="H165" s="163"/>
      <c r="I165" s="176"/>
      <c r="J165" s="176"/>
      <c r="K165" s="176"/>
      <c r="L165" s="176"/>
      <c r="M165" s="176"/>
      <c r="N165" s="176"/>
      <c r="O165" s="176"/>
      <c r="P165" s="176"/>
      <c r="Q165" s="176"/>
      <c r="R165" s="176"/>
      <c r="S165" s="178"/>
      <c r="T165" s="165">
        <f t="shared" si="16"/>
        <v>1</v>
      </c>
      <c r="U165" s="166">
        <f t="shared" si="17"/>
        <v>2</v>
      </c>
      <c r="V165" s="166" t="str">
        <f t="shared" si="18"/>
        <v/>
      </c>
      <c r="W165" s="122"/>
      <c r="X165" s="122"/>
      <c r="Z165" s="211"/>
      <c r="AA165" s="211"/>
      <c r="AB165" s="211"/>
      <c r="AC165" s="211"/>
      <c r="AD165" s="211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92"/>
      <c r="AV165" s="92"/>
    </row>
    <row r="166" spans="1:48" ht="15.6" customHeight="1" x14ac:dyDescent="0.25">
      <c r="A166" s="262">
        <v>62</v>
      </c>
      <c r="B166" s="55" t="s">
        <v>152</v>
      </c>
      <c r="C166" s="150"/>
      <c r="D166" s="155">
        <v>5</v>
      </c>
      <c r="E166" s="155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49"/>
      <c r="T166" s="27">
        <f t="shared" si="16"/>
        <v>1</v>
      </c>
      <c r="U166" s="34">
        <f t="shared" si="17"/>
        <v>5</v>
      </c>
      <c r="V166" s="34" t="str">
        <f t="shared" si="18"/>
        <v/>
      </c>
      <c r="W166" s="111"/>
      <c r="X166" s="111"/>
      <c r="Z166" s="211"/>
      <c r="AA166" s="211"/>
      <c r="AB166" s="211"/>
      <c r="AC166" s="211"/>
      <c r="AD166" s="211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92"/>
      <c r="AV166" s="92"/>
    </row>
    <row r="167" spans="1:48" ht="15.6" customHeight="1" x14ac:dyDescent="0.25">
      <c r="A167" s="262">
        <v>63</v>
      </c>
      <c r="B167" s="75" t="s">
        <v>153</v>
      </c>
      <c r="C167" s="70"/>
      <c r="D167" s="150"/>
      <c r="E167" s="150"/>
      <c r="F167" s="150"/>
      <c r="G167" s="150"/>
      <c r="H167" s="150"/>
      <c r="I167" s="150"/>
      <c r="J167" s="150">
        <v>7</v>
      </c>
      <c r="K167" s="150"/>
      <c r="L167" s="150"/>
      <c r="M167" s="150"/>
      <c r="N167" s="150"/>
      <c r="O167" s="150"/>
      <c r="P167" s="150"/>
      <c r="Q167" s="150"/>
      <c r="R167" s="150"/>
      <c r="S167" s="149"/>
      <c r="T167" s="27">
        <f t="shared" si="16"/>
        <v>1</v>
      </c>
      <c r="U167" s="34">
        <f t="shared" si="17"/>
        <v>7</v>
      </c>
      <c r="V167" s="34" t="str">
        <f t="shared" si="18"/>
        <v/>
      </c>
      <c r="W167" s="111"/>
      <c r="X167" s="111"/>
      <c r="Z167" s="211"/>
      <c r="AA167" s="211"/>
      <c r="AB167" s="211"/>
      <c r="AC167" s="211"/>
      <c r="AD167" s="211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92"/>
      <c r="AV167" s="92"/>
    </row>
    <row r="168" spans="1:48" ht="15.6" customHeight="1" x14ac:dyDescent="0.25">
      <c r="A168" s="262">
        <v>64</v>
      </c>
      <c r="B168" s="55" t="s">
        <v>157</v>
      </c>
      <c r="C168" s="155">
        <v>9</v>
      </c>
      <c r="D168" s="155"/>
      <c r="E168" s="155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49"/>
      <c r="T168" s="27">
        <f t="shared" si="16"/>
        <v>1</v>
      </c>
      <c r="U168" s="34">
        <f t="shared" si="17"/>
        <v>9</v>
      </c>
      <c r="V168" s="34" t="str">
        <f t="shared" si="18"/>
        <v/>
      </c>
      <c r="W168" s="111"/>
      <c r="X168" s="111"/>
      <c r="Z168" s="211"/>
      <c r="AA168" s="211"/>
      <c r="AB168" s="211"/>
      <c r="AC168" s="211"/>
      <c r="AD168" s="211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92"/>
      <c r="AV168" s="92"/>
    </row>
    <row r="169" spans="1:48" ht="15.6" customHeight="1" x14ac:dyDescent="0.25">
      <c r="A169" s="262">
        <v>65</v>
      </c>
      <c r="B169" s="137" t="s">
        <v>236</v>
      </c>
      <c r="C169" s="155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>
        <v>9</v>
      </c>
      <c r="Q169" s="150"/>
      <c r="R169" s="150"/>
      <c r="S169" s="149"/>
      <c r="T169" s="27">
        <f t="shared" ref="T169:T200" si="19">COUNTA(C169:S169)</f>
        <v>1</v>
      </c>
      <c r="U169" s="34">
        <f t="shared" ref="U169:U176" si="20">SUM(C169:S169)</f>
        <v>9</v>
      </c>
      <c r="V169" s="34" t="str">
        <f t="shared" ref="V169:V176" si="21">IFERROR(SMALL(C169:S169,1)+SMALL(C169:S169,2)+SMALL(C169:S169,3)+ SMALL(C169:S169,4)+SMALL(C169:S169,5)+SMALL(C169:S169,6),"")</f>
        <v/>
      </c>
      <c r="W169" s="111"/>
      <c r="X169" s="111"/>
      <c r="Z169" s="211"/>
      <c r="AA169" s="211"/>
      <c r="AB169" s="211"/>
      <c r="AC169" s="211"/>
      <c r="AD169" s="211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92"/>
      <c r="AV169" s="92"/>
    </row>
    <row r="170" spans="1:48" ht="15.6" customHeight="1" x14ac:dyDescent="0.25">
      <c r="A170" s="262">
        <v>66</v>
      </c>
      <c r="B170" s="75" t="s">
        <v>155</v>
      </c>
      <c r="C170" s="70"/>
      <c r="D170" s="150"/>
      <c r="E170" s="150"/>
      <c r="F170" s="150"/>
      <c r="G170" s="150"/>
      <c r="H170" s="150"/>
      <c r="I170" s="150"/>
      <c r="J170" s="150"/>
      <c r="K170" s="150">
        <v>9</v>
      </c>
      <c r="L170" s="150"/>
      <c r="M170" s="150"/>
      <c r="N170" s="150"/>
      <c r="O170" s="150"/>
      <c r="P170" s="150"/>
      <c r="Q170" s="150"/>
      <c r="R170" s="150"/>
      <c r="S170" s="149"/>
      <c r="T170" s="27">
        <f t="shared" si="19"/>
        <v>1</v>
      </c>
      <c r="U170" s="34">
        <f t="shared" si="20"/>
        <v>9</v>
      </c>
      <c r="V170" s="34" t="str">
        <f t="shared" si="21"/>
        <v/>
      </c>
      <c r="W170" s="111"/>
      <c r="X170" s="111"/>
      <c r="AV170" s="92"/>
    </row>
    <row r="171" spans="1:48" ht="15.6" customHeight="1" x14ac:dyDescent="0.25">
      <c r="A171" s="262">
        <v>67</v>
      </c>
      <c r="B171" s="55" t="s">
        <v>225</v>
      </c>
      <c r="C171" s="155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>
        <v>11</v>
      </c>
      <c r="P171" s="150"/>
      <c r="Q171" s="150"/>
      <c r="R171" s="150"/>
      <c r="S171" s="149"/>
      <c r="T171" s="27">
        <f t="shared" si="19"/>
        <v>1</v>
      </c>
      <c r="U171" s="34">
        <f t="shared" si="20"/>
        <v>11</v>
      </c>
      <c r="V171" s="34" t="str">
        <f t="shared" si="21"/>
        <v/>
      </c>
      <c r="W171" s="111">
        <v>0</v>
      </c>
      <c r="X171" s="111"/>
      <c r="Z171" s="211"/>
      <c r="AA171" s="211"/>
      <c r="AB171" s="211"/>
      <c r="AC171" s="211"/>
      <c r="AD171" s="211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92"/>
      <c r="AV171" s="92"/>
    </row>
    <row r="172" spans="1:48" ht="15.6" customHeight="1" x14ac:dyDescent="0.25">
      <c r="A172" s="262">
        <v>68</v>
      </c>
      <c r="B172" s="75" t="s">
        <v>164</v>
      </c>
      <c r="C172" s="70"/>
      <c r="D172" s="150"/>
      <c r="E172" s="150"/>
      <c r="F172" s="150"/>
      <c r="G172" s="150"/>
      <c r="H172" s="150"/>
      <c r="I172" s="150"/>
      <c r="J172" s="150">
        <v>14</v>
      </c>
      <c r="K172" s="150"/>
      <c r="L172" s="150"/>
      <c r="M172" s="150"/>
      <c r="N172" s="150"/>
      <c r="O172" s="150"/>
      <c r="P172" s="150"/>
      <c r="Q172" s="150"/>
      <c r="R172" s="150"/>
      <c r="S172" s="149"/>
      <c r="T172" s="27">
        <f t="shared" si="19"/>
        <v>1</v>
      </c>
      <c r="U172" s="34">
        <f t="shared" si="20"/>
        <v>14</v>
      </c>
      <c r="V172" s="34" t="str">
        <f t="shared" si="21"/>
        <v/>
      </c>
      <c r="W172" s="111"/>
      <c r="X172" s="111"/>
      <c r="Z172" s="211"/>
      <c r="AA172" s="211"/>
      <c r="AB172" s="211"/>
      <c r="AC172" s="211"/>
      <c r="AD172" s="211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92"/>
      <c r="AV172" s="92"/>
    </row>
    <row r="173" spans="1:48" ht="15.6" customHeight="1" x14ac:dyDescent="0.25">
      <c r="A173" s="262">
        <v>69</v>
      </c>
      <c r="B173" s="55" t="s">
        <v>165</v>
      </c>
      <c r="C173" s="155">
        <v>19</v>
      </c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49"/>
      <c r="T173" s="27">
        <f t="shared" si="19"/>
        <v>1</v>
      </c>
      <c r="U173" s="34">
        <f t="shared" si="20"/>
        <v>19</v>
      </c>
      <c r="V173" s="34" t="str">
        <f t="shared" si="21"/>
        <v/>
      </c>
      <c r="W173" s="111"/>
      <c r="X173" s="111"/>
      <c r="Z173" s="211"/>
      <c r="AA173" s="211"/>
      <c r="AB173" s="211"/>
      <c r="AC173" s="211"/>
      <c r="AD173" s="211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92"/>
      <c r="AV173" s="92"/>
    </row>
    <row r="174" spans="1:48" ht="15.6" customHeight="1" x14ac:dyDescent="0.25">
      <c r="A174" s="262">
        <v>70</v>
      </c>
      <c r="B174" s="76" t="s">
        <v>242</v>
      </c>
      <c r="C174" s="155"/>
      <c r="D174" s="155"/>
      <c r="E174" s="155"/>
      <c r="F174" s="155"/>
      <c r="G174" s="155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49">
        <v>23</v>
      </c>
      <c r="T174" s="27">
        <f t="shared" si="19"/>
        <v>1</v>
      </c>
      <c r="U174" s="34">
        <f t="shared" si="20"/>
        <v>23</v>
      </c>
      <c r="V174" s="34" t="str">
        <f t="shared" si="21"/>
        <v/>
      </c>
      <c r="W174" s="111"/>
      <c r="X174" s="111"/>
      <c r="Z174" s="211"/>
      <c r="AA174" s="211"/>
      <c r="AB174" s="211"/>
      <c r="AC174" s="211"/>
      <c r="AD174" s="211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92"/>
      <c r="AV174" s="92"/>
    </row>
    <row r="175" spans="1:48" ht="15.6" customHeight="1" x14ac:dyDescent="0.25">
      <c r="A175" s="262">
        <v>71</v>
      </c>
      <c r="B175" s="55" t="s">
        <v>232</v>
      </c>
      <c r="C175" s="155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>
        <v>34</v>
      </c>
      <c r="R175" s="150"/>
      <c r="S175" s="149"/>
      <c r="T175" s="27">
        <f t="shared" si="19"/>
        <v>1</v>
      </c>
      <c r="U175" s="34">
        <f t="shared" si="20"/>
        <v>34</v>
      </c>
      <c r="V175" s="34" t="str">
        <f t="shared" si="21"/>
        <v/>
      </c>
      <c r="W175" s="111">
        <v>0</v>
      </c>
      <c r="X175" s="111"/>
      <c r="Z175" s="211"/>
      <c r="AA175" s="211"/>
      <c r="AB175" s="211"/>
      <c r="AC175" s="211"/>
      <c r="AD175" s="211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92"/>
      <c r="AV175" s="92"/>
    </row>
    <row r="176" spans="1:48" ht="15.6" customHeight="1" x14ac:dyDescent="0.25">
      <c r="A176" s="262">
        <v>72</v>
      </c>
      <c r="B176" s="55" t="s">
        <v>239</v>
      </c>
      <c r="C176" s="155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>
        <v>37</v>
      </c>
      <c r="R176" s="150"/>
      <c r="S176" s="149"/>
      <c r="T176" s="27">
        <f t="shared" si="19"/>
        <v>1</v>
      </c>
      <c r="U176" s="34">
        <f t="shared" si="20"/>
        <v>37</v>
      </c>
      <c r="V176" s="34" t="str">
        <f t="shared" si="21"/>
        <v/>
      </c>
      <c r="W176" s="111">
        <v>0</v>
      </c>
      <c r="X176" s="111"/>
      <c r="Z176" s="211"/>
      <c r="AA176" s="211"/>
      <c r="AB176" s="211"/>
      <c r="AC176" s="211"/>
      <c r="AD176" s="211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92"/>
      <c r="AV176" s="92"/>
    </row>
    <row r="177" spans="1:48" ht="15.6" customHeight="1" x14ac:dyDescent="0.25">
      <c r="A177" s="29"/>
      <c r="B177" s="136"/>
      <c r="C177" s="155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49"/>
      <c r="T177" s="27"/>
      <c r="U177" s="34"/>
      <c r="V177" s="34"/>
      <c r="W177" s="111"/>
      <c r="X177" s="111"/>
      <c r="Z177" s="211"/>
      <c r="AA177" s="211"/>
      <c r="AB177" s="211"/>
      <c r="AC177" s="211"/>
      <c r="AD177" s="211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92"/>
      <c r="AV177" s="92"/>
    </row>
    <row r="178" spans="1:48" ht="15.6" customHeight="1" x14ac:dyDescent="0.25">
      <c r="A178" s="29"/>
      <c r="B178" s="138"/>
      <c r="C178" s="155"/>
      <c r="D178" s="155"/>
      <c r="E178" s="155"/>
      <c r="F178" s="155"/>
      <c r="G178" s="155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49"/>
      <c r="T178" s="27"/>
      <c r="U178" s="34"/>
      <c r="V178" s="34"/>
      <c r="W178" s="111"/>
      <c r="X178" s="111"/>
      <c r="Z178" s="211"/>
      <c r="AA178" s="211"/>
      <c r="AB178" s="211"/>
      <c r="AC178" s="211"/>
      <c r="AD178" s="211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92"/>
      <c r="AV178" s="92"/>
    </row>
    <row r="179" spans="1:48" ht="15.6" customHeight="1" x14ac:dyDescent="0.25">
      <c r="A179" s="29"/>
      <c r="B179" s="138"/>
      <c r="C179" s="155">
        <f>COUNTA(C105:C178)</f>
        <v>31</v>
      </c>
      <c r="D179" s="155">
        <f t="shared" ref="D179:S179" si="22">COUNTA(D105:D178)</f>
        <v>10</v>
      </c>
      <c r="E179" s="155">
        <f t="shared" si="22"/>
        <v>14</v>
      </c>
      <c r="F179" s="155">
        <f t="shared" si="22"/>
        <v>16</v>
      </c>
      <c r="G179" s="155">
        <f t="shared" si="22"/>
        <v>14</v>
      </c>
      <c r="H179" s="155">
        <f t="shared" si="22"/>
        <v>11</v>
      </c>
      <c r="I179" s="155">
        <f t="shared" si="22"/>
        <v>5</v>
      </c>
      <c r="J179" s="155">
        <f t="shared" si="22"/>
        <v>14</v>
      </c>
      <c r="K179" s="155">
        <f t="shared" si="22"/>
        <v>13</v>
      </c>
      <c r="L179" s="155">
        <f t="shared" si="22"/>
        <v>11</v>
      </c>
      <c r="M179" s="155">
        <f t="shared" si="22"/>
        <v>19</v>
      </c>
      <c r="N179" s="155">
        <f t="shared" si="22"/>
        <v>9</v>
      </c>
      <c r="O179" s="155">
        <f t="shared" si="22"/>
        <v>11</v>
      </c>
      <c r="P179" s="155">
        <f t="shared" si="22"/>
        <v>15</v>
      </c>
      <c r="Q179" s="155">
        <f t="shared" si="22"/>
        <v>43</v>
      </c>
      <c r="R179" s="155">
        <f t="shared" si="22"/>
        <v>15</v>
      </c>
      <c r="S179" s="155">
        <f t="shared" si="22"/>
        <v>34</v>
      </c>
      <c r="T179" s="27"/>
      <c r="U179" s="34"/>
      <c r="V179" s="34"/>
      <c r="W179" s="111"/>
      <c r="X179" s="111"/>
      <c r="Z179" s="211"/>
      <c r="AA179" s="211"/>
      <c r="AB179" s="211"/>
      <c r="AC179" s="211"/>
      <c r="AD179" s="211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92"/>
      <c r="AV179" s="92"/>
    </row>
    <row r="180" spans="1:48" ht="15.6" customHeight="1" x14ac:dyDescent="0.25">
      <c r="A180" s="29"/>
      <c r="B180" s="138"/>
      <c r="C180" s="155"/>
      <c r="D180" s="155"/>
      <c r="E180" s="155"/>
      <c r="F180" s="155"/>
      <c r="G180" s="155">
        <v>14</v>
      </c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>
        <v>16</v>
      </c>
      <c r="S180" s="155"/>
      <c r="T180" s="27"/>
      <c r="U180" s="34"/>
      <c r="V180" s="34"/>
      <c r="W180" s="111"/>
      <c r="X180" s="111"/>
      <c r="Z180" s="211"/>
      <c r="AA180" s="211"/>
      <c r="AB180" s="211"/>
      <c r="AC180" s="211"/>
      <c r="AD180" s="211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92"/>
      <c r="AV180" s="92"/>
    </row>
    <row r="181" spans="1:48" ht="15.6" customHeight="1" x14ac:dyDescent="0.25">
      <c r="A181" s="29"/>
      <c r="B181" s="100" t="s">
        <v>169</v>
      </c>
      <c r="C181" s="93"/>
      <c r="D181" s="156"/>
      <c r="E181" s="156"/>
      <c r="F181" s="156"/>
      <c r="G181" s="156"/>
      <c r="H181" s="156">
        <v>12</v>
      </c>
      <c r="I181" s="156"/>
      <c r="J181" s="156"/>
      <c r="K181" s="156"/>
      <c r="L181" s="156"/>
      <c r="M181" s="156"/>
      <c r="N181" s="156"/>
      <c r="O181" s="156"/>
      <c r="P181" s="156"/>
      <c r="Q181" s="156" t="s">
        <v>233</v>
      </c>
      <c r="R181" s="156"/>
      <c r="S181" s="95"/>
      <c r="T181" s="98"/>
      <c r="U181" s="96"/>
      <c r="V181" s="96" t="str">
        <f>IFERROR(SMALL(C181:S181,1)+SMALL(C181:S181,2)+SMALL(C181:S181,3)+ SMALL(C181:S181,4)+SMALL(C181:S181,5)+SMALL(C181:S181,6),"")</f>
        <v/>
      </c>
      <c r="W181" s="94"/>
      <c r="X181" s="94"/>
      <c r="Z181" s="211"/>
      <c r="AA181" s="211"/>
      <c r="AB181" s="211"/>
      <c r="AC181" s="211"/>
      <c r="AD181" s="211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92"/>
      <c r="AV181" s="92"/>
    </row>
    <row r="182" spans="1:48" ht="15.6" customHeight="1" x14ac:dyDescent="0.25">
      <c r="A182" s="29"/>
      <c r="B182" s="97" t="s">
        <v>170</v>
      </c>
      <c r="C182" s="93"/>
      <c r="D182" s="156"/>
      <c r="E182" s="93"/>
      <c r="F182" s="156">
        <v>18</v>
      </c>
      <c r="G182" s="156"/>
      <c r="H182" s="156"/>
      <c r="I182" s="156"/>
      <c r="J182" s="156"/>
      <c r="K182" s="156">
        <v>14</v>
      </c>
      <c r="L182" s="156"/>
      <c r="M182" s="156"/>
      <c r="N182" s="156"/>
      <c r="O182" s="156"/>
      <c r="P182" s="156"/>
      <c r="Q182" s="156" t="s">
        <v>233</v>
      </c>
      <c r="R182" s="156"/>
      <c r="S182" s="95"/>
      <c r="T182" s="98"/>
      <c r="U182" s="96"/>
      <c r="V182" s="96" t="str">
        <f>IFERROR(SMALL(C182:S182,1)+SMALL(C182:S182,2)+SMALL(C182:S182,3)+ SMALL(C182:S182,4)+SMALL(C182:S182,5)+SMALL(C182:S182,6),"")</f>
        <v/>
      </c>
      <c r="W182" s="94"/>
      <c r="X182" s="94"/>
      <c r="Z182" s="211"/>
      <c r="AA182" s="211"/>
      <c r="AB182" s="211"/>
      <c r="AC182" s="211"/>
      <c r="AD182" s="211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92"/>
      <c r="AV182" s="92"/>
    </row>
    <row r="183" spans="1:48" ht="15.6" customHeight="1" x14ac:dyDescent="0.25">
      <c r="A183" s="29"/>
      <c r="B183" s="97" t="s">
        <v>171</v>
      </c>
      <c r="C183" s="93"/>
      <c r="D183" s="156"/>
      <c r="E183" s="93"/>
      <c r="F183" s="156">
        <v>16</v>
      </c>
      <c r="G183" s="156"/>
      <c r="H183" s="156"/>
      <c r="I183" s="156"/>
      <c r="J183" s="156"/>
      <c r="K183" s="156"/>
      <c r="L183" s="156">
        <v>9</v>
      </c>
      <c r="M183" s="156"/>
      <c r="N183" s="156"/>
      <c r="O183" s="156"/>
      <c r="P183" s="156" t="s">
        <v>233</v>
      </c>
      <c r="Q183" s="156"/>
      <c r="R183" s="156">
        <v>7</v>
      </c>
      <c r="S183" s="95"/>
      <c r="T183" s="98"/>
      <c r="U183" s="96"/>
      <c r="V183" s="96" t="str">
        <f>IFERROR(SMALL(C183:S183,1)+SMALL(C183:S183,2)+SMALL(C183:S183,3)+ SMALL(C183:S183,4)+SMALL(C183:S183,5)+SMALL(C183:S183,6),"")</f>
        <v/>
      </c>
      <c r="W183" s="94"/>
      <c r="X183" s="94"/>
      <c r="Z183" s="211"/>
      <c r="AA183" s="211"/>
      <c r="AB183" s="211"/>
      <c r="AC183" s="211"/>
      <c r="AD183" s="211"/>
      <c r="AE183" s="211"/>
      <c r="AF183" s="211"/>
      <c r="AG183" s="211"/>
      <c r="AH183" s="211"/>
      <c r="AI183" s="211"/>
      <c r="AJ183" s="211"/>
      <c r="AK183" s="211"/>
      <c r="AL183" s="211"/>
      <c r="AM183" s="211"/>
      <c r="AN183" s="211"/>
      <c r="AO183" s="211"/>
      <c r="AP183" s="211"/>
      <c r="AQ183" s="211"/>
      <c r="AR183" s="211"/>
      <c r="AS183" s="211"/>
      <c r="AT183" s="211"/>
    </row>
    <row r="184" spans="1:48" ht="15.6" customHeight="1" x14ac:dyDescent="0.25">
      <c r="A184" s="29"/>
      <c r="B184" s="108" t="s">
        <v>172</v>
      </c>
      <c r="C184" s="157"/>
      <c r="D184" s="158">
        <v>2</v>
      </c>
      <c r="E184" s="158"/>
      <c r="F184" s="158"/>
      <c r="G184" s="158">
        <v>3</v>
      </c>
      <c r="H184" s="157"/>
      <c r="I184" s="157"/>
      <c r="J184" s="157"/>
      <c r="K184" s="157"/>
      <c r="L184" s="157"/>
      <c r="M184" s="157"/>
      <c r="N184" s="157"/>
      <c r="O184" s="157"/>
      <c r="P184" s="157" t="s">
        <v>233</v>
      </c>
      <c r="Q184" s="157"/>
      <c r="R184" s="157"/>
      <c r="S184" s="159"/>
      <c r="T184" s="109"/>
      <c r="U184" s="110"/>
      <c r="V184" s="110" t="str">
        <f>IFERROR(SMALL(C184:S184,1)+SMALL(C184:S184,2)+SMALL(C184:S184,3)+ SMALL(C184:S184,4)+SMALL(C184:S184,5)+SMALL(C184:S184,6),"")</f>
        <v/>
      </c>
      <c r="W184" s="268"/>
      <c r="X184" s="268"/>
    </row>
    <row r="185" spans="1:48" ht="18" customHeight="1" x14ac:dyDescent="0.25">
      <c r="A185" s="29"/>
      <c r="B185" s="104"/>
      <c r="C185" s="105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101"/>
      <c r="T185" s="101"/>
      <c r="U185" s="102"/>
      <c r="V185" s="102" t="str">
        <f>IFERROR(SMALL(C185:S185,1)+SMALL(C185:S185,2)+SMALL(C185:S185,3)+ SMALL(C185:S185,4)+SMALL(C185:S185,5)+SMALL(C185:S185,6),"")</f>
        <v/>
      </c>
      <c r="W185" s="101"/>
      <c r="X185" s="101"/>
    </row>
    <row r="186" spans="1:48" ht="18" customHeight="1" x14ac:dyDescent="0.25">
      <c r="A186" s="29"/>
      <c r="B186" s="104"/>
      <c r="C186" s="105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101"/>
      <c r="T186" s="101"/>
      <c r="U186" s="102"/>
      <c r="V186" s="102"/>
      <c r="W186" s="101"/>
      <c r="X186" s="101"/>
    </row>
    <row r="187" spans="1:48" ht="18" customHeight="1" x14ac:dyDescent="0.25">
      <c r="A187" s="29"/>
      <c r="B187" s="104"/>
      <c r="C187" s="105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101"/>
      <c r="T187" s="101"/>
      <c r="U187" s="102"/>
      <c r="V187" s="102"/>
      <c r="W187" s="101"/>
      <c r="X187" s="101"/>
    </row>
    <row r="188" spans="1:48" ht="18" customHeight="1" x14ac:dyDescent="0.25">
      <c r="A188" s="29"/>
      <c r="B188" s="104"/>
      <c r="C188" s="105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101"/>
      <c r="T188" s="101"/>
      <c r="U188" s="102"/>
      <c r="V188" s="102"/>
      <c r="W188" s="101"/>
      <c r="X188" s="101"/>
    </row>
    <row r="189" spans="1:48" ht="18" customHeight="1" x14ac:dyDescent="0.25">
      <c r="A189" s="29"/>
      <c r="B189" s="104"/>
      <c r="C189" s="105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101"/>
      <c r="T189" s="101"/>
      <c r="U189" s="102"/>
      <c r="V189" s="101"/>
      <c r="W189" s="101"/>
      <c r="X189" s="101"/>
    </row>
    <row r="190" spans="1:48" ht="18" customHeight="1" x14ac:dyDescent="0.25">
      <c r="A190" s="29"/>
      <c r="B190" s="104"/>
      <c r="C190" s="105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101"/>
      <c r="T190" s="101"/>
      <c r="U190" s="102"/>
      <c r="V190" s="101"/>
      <c r="W190" s="101"/>
      <c r="X190" s="101"/>
    </row>
    <row r="191" spans="1:48" ht="18" customHeight="1" x14ac:dyDescent="0.25">
      <c r="A191" s="29"/>
      <c r="B191" s="104"/>
      <c r="C191" s="105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101"/>
      <c r="T191" s="101"/>
      <c r="U191" s="102"/>
      <c r="V191" s="102"/>
      <c r="W191" s="101"/>
      <c r="X191" s="101"/>
    </row>
    <row r="192" spans="1:48" ht="18" customHeight="1" x14ac:dyDescent="0.25">
      <c r="A192" s="29"/>
      <c r="B192" s="106"/>
      <c r="C192" s="103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101"/>
      <c r="T192" s="101"/>
      <c r="U192" s="102"/>
      <c r="V192" s="101"/>
      <c r="W192" s="101"/>
      <c r="X192" s="101"/>
    </row>
    <row r="193" spans="1:24" ht="18" customHeight="1" x14ac:dyDescent="0.25">
      <c r="A193" s="29"/>
      <c r="B193" s="106"/>
      <c r="C193" s="103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101"/>
      <c r="T193" s="101"/>
      <c r="U193" s="102"/>
      <c r="V193" s="102"/>
      <c r="W193" s="101"/>
      <c r="X193" s="101"/>
    </row>
    <row r="194" spans="1:24" ht="18" customHeight="1" x14ac:dyDescent="0.25">
      <c r="A194" s="29"/>
      <c r="B194" s="106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101"/>
      <c r="T194" s="101"/>
      <c r="U194" s="102"/>
      <c r="V194" s="101"/>
      <c r="W194" s="101"/>
      <c r="X194" s="101"/>
    </row>
    <row r="195" spans="1:24" ht="18" customHeight="1" x14ac:dyDescent="0.25">
      <c r="A195" s="29"/>
      <c r="B195" s="106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101"/>
      <c r="T195" s="101"/>
      <c r="U195" s="102"/>
      <c r="V195" s="102"/>
      <c r="W195" s="101"/>
      <c r="X195" s="101"/>
    </row>
    <row r="196" spans="1:24" ht="18" customHeight="1" x14ac:dyDescent="0.25">
      <c r="A196" s="29"/>
      <c r="B196" s="106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101"/>
      <c r="T196" s="101"/>
      <c r="U196" s="102"/>
      <c r="V196" s="102"/>
      <c r="W196" s="101"/>
      <c r="X196" s="101"/>
    </row>
    <row r="197" spans="1:24" ht="18" customHeight="1" x14ac:dyDescent="0.25">
      <c r="A197" s="29"/>
      <c r="B197" s="106"/>
      <c r="C197" s="102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2"/>
      <c r="V197" s="101"/>
      <c r="W197" s="101"/>
      <c r="X197" s="101"/>
    </row>
    <row r="198" spans="1:24" ht="18" customHeight="1" x14ac:dyDescent="0.25">
      <c r="A198" s="29"/>
      <c r="B198" s="106"/>
      <c r="C198" s="102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2"/>
      <c r="V198" s="101"/>
      <c r="W198" s="101"/>
      <c r="X198" s="101"/>
    </row>
    <row r="199" spans="1:24" ht="18" customHeight="1" x14ac:dyDescent="0.25">
      <c r="A199" s="29"/>
      <c r="B199" s="106"/>
      <c r="C199" s="103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101"/>
      <c r="T199" s="101"/>
      <c r="U199" s="102"/>
      <c r="V199" s="101"/>
      <c r="W199" s="101"/>
      <c r="X199" s="101"/>
    </row>
    <row r="200" spans="1:24" ht="18" customHeight="1" x14ac:dyDescent="0.25">
      <c r="A200" s="29"/>
      <c r="B200" s="106"/>
      <c r="C200" s="103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101"/>
      <c r="T200" s="101"/>
      <c r="U200" s="102"/>
      <c r="V200" s="101"/>
      <c r="W200" s="101"/>
      <c r="X200" s="101"/>
    </row>
    <row r="201" spans="1:24" ht="18" customHeight="1" x14ac:dyDescent="0.25">
      <c r="A201" s="29"/>
      <c r="B201" s="106"/>
      <c r="C201" s="103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101"/>
      <c r="T201" s="101"/>
      <c r="U201" s="102"/>
      <c r="V201" s="101"/>
      <c r="W201" s="101"/>
      <c r="X201" s="101"/>
    </row>
    <row r="202" spans="1:24" ht="18" customHeight="1" x14ac:dyDescent="0.25">
      <c r="A202" s="29"/>
      <c r="B202" s="106"/>
      <c r="C202" s="103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101"/>
      <c r="T202" s="101"/>
      <c r="U202" s="102"/>
      <c r="V202" s="101"/>
      <c r="W202" s="101"/>
      <c r="X202" s="101"/>
    </row>
    <row r="203" spans="1:24" ht="18" customHeight="1" x14ac:dyDescent="0.25">
      <c r="A203" s="29"/>
      <c r="B203" s="106"/>
      <c r="C203" s="103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101"/>
      <c r="T203" s="101"/>
      <c r="U203" s="102"/>
      <c r="V203" s="101"/>
      <c r="W203" s="101"/>
      <c r="X203" s="101"/>
    </row>
    <row r="204" spans="1:24" ht="18" customHeight="1" x14ac:dyDescent="0.25">
      <c r="A204" s="29"/>
      <c r="B204" s="106"/>
      <c r="C204" s="103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101"/>
      <c r="T204" s="101"/>
      <c r="U204" s="102"/>
      <c r="V204" s="101"/>
      <c r="W204" s="101"/>
      <c r="X204" s="101"/>
    </row>
    <row r="205" spans="1:24" ht="18" customHeight="1" x14ac:dyDescent="0.25">
      <c r="A205" s="29"/>
      <c r="B205" s="106"/>
      <c r="C205" s="103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101"/>
      <c r="T205" s="101"/>
      <c r="U205" s="102"/>
      <c r="V205" s="101"/>
      <c r="W205" s="101"/>
      <c r="X205" s="101"/>
    </row>
    <row r="206" spans="1:24" ht="18" customHeight="1" x14ac:dyDescent="0.25">
      <c r="A206" s="29"/>
      <c r="B206" s="106"/>
      <c r="C206" s="102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2"/>
      <c r="V206" s="101"/>
      <c r="W206" s="101"/>
      <c r="X206" s="101"/>
    </row>
    <row r="207" spans="1:24" ht="18" customHeight="1" x14ac:dyDescent="0.25">
      <c r="A207" s="29"/>
      <c r="B207" s="106"/>
      <c r="C207" s="102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2"/>
      <c r="V207" s="101"/>
      <c r="W207" s="101"/>
      <c r="X207" s="101"/>
    </row>
    <row r="208" spans="1:24" ht="18" customHeight="1" x14ac:dyDescent="0.25">
      <c r="A208" s="29"/>
      <c r="B208" s="106"/>
      <c r="C208" s="102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2"/>
      <c r="V208" s="101"/>
      <c r="W208" s="101"/>
      <c r="X208" s="101"/>
    </row>
    <row r="209" spans="1:24" ht="18" customHeight="1" x14ac:dyDescent="0.25">
      <c r="A209" s="29"/>
      <c r="B209" s="106"/>
      <c r="C209" s="102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2"/>
      <c r="V209" s="101"/>
      <c r="W209" s="101"/>
      <c r="X209" s="101"/>
    </row>
    <row r="210" spans="1:24" ht="18" customHeight="1" x14ac:dyDescent="0.25">
      <c r="A210" s="29"/>
      <c r="B210" s="106"/>
      <c r="C210" s="102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2"/>
      <c r="V210" s="101"/>
      <c r="W210" s="101"/>
      <c r="X210" s="101"/>
    </row>
    <row r="211" spans="1:24" ht="18" customHeight="1" x14ac:dyDescent="0.25">
      <c r="A211" s="29"/>
      <c r="B211" s="106"/>
      <c r="C211" s="102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2"/>
      <c r="V211" s="101"/>
      <c r="W211" s="101"/>
      <c r="X211" s="101"/>
    </row>
    <row r="212" spans="1:24" ht="18" customHeight="1" x14ac:dyDescent="0.25">
      <c r="A212" s="29"/>
      <c r="B212" s="106"/>
      <c r="C212" s="102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2"/>
      <c r="V212" s="101"/>
      <c r="W212" s="101"/>
      <c r="X212" s="101"/>
    </row>
    <row r="213" spans="1:24" ht="18" customHeight="1" x14ac:dyDescent="0.25">
      <c r="A213" s="29"/>
      <c r="B213" s="106"/>
      <c r="C213" s="102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2"/>
      <c r="V213" s="101"/>
      <c r="W213" s="101"/>
      <c r="X213" s="101"/>
    </row>
    <row r="214" spans="1:24" ht="18" customHeight="1" x14ac:dyDescent="0.25">
      <c r="A214" s="29"/>
      <c r="B214" s="106"/>
      <c r="C214" s="102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2"/>
      <c r="V214" s="101"/>
      <c r="W214" s="101"/>
      <c r="X214" s="101"/>
    </row>
    <row r="215" spans="1:24" ht="18" customHeight="1" x14ac:dyDescent="0.25">
      <c r="A215" s="29"/>
      <c r="B215" s="10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</row>
  </sheetData>
  <sortState ref="B124:X176">
    <sortCondition descending="1" ref="T124:T176"/>
    <sortCondition ref="U124:U176"/>
  </sortState>
  <mergeCells count="1">
    <mergeCell ref="E1:S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05"/>
  <sheetViews>
    <sheetView topLeftCell="A52" zoomScaleNormal="100" workbookViewId="0">
      <selection activeCell="H25" sqref="H25"/>
    </sheetView>
  </sheetViews>
  <sheetFormatPr defaultColWidth="8.85546875" defaultRowHeight="15" x14ac:dyDescent="0.25"/>
  <cols>
    <col min="1" max="1" width="5.7109375" style="5" customWidth="1"/>
    <col min="2" max="2" width="23.7109375" style="5" customWidth="1"/>
    <col min="3" max="3" width="4.28515625" style="14" customWidth="1"/>
    <col min="4" max="5" width="4.28515625" style="35" customWidth="1"/>
    <col min="6" max="6" width="4.28515625" style="14" customWidth="1"/>
    <col min="7" max="7" width="4.28515625" style="35" customWidth="1"/>
    <col min="8" max="8" width="4.140625" style="35" customWidth="1"/>
    <col min="9" max="12" width="4.28515625" style="35" customWidth="1"/>
    <col min="13" max="13" width="4.140625" style="38" customWidth="1"/>
    <col min="14" max="14" width="4.140625" style="35" customWidth="1"/>
    <col min="15" max="17" width="4.28515625" style="35" customWidth="1"/>
    <col min="18" max="19" width="4.140625" style="35" customWidth="1"/>
    <col min="20" max="20" width="8.85546875" style="35" customWidth="1"/>
    <col min="21" max="21" width="10.7109375" style="35" bestFit="1" customWidth="1"/>
    <col min="22" max="22" width="8.85546875" style="35"/>
    <col min="23" max="23" width="4.42578125" style="5" bestFit="1" customWidth="1"/>
    <col min="24" max="24" width="4.140625" style="5" bestFit="1" customWidth="1"/>
    <col min="25" max="16384" width="8.85546875" style="5"/>
  </cols>
  <sheetData>
    <row r="1" spans="1:30" x14ac:dyDescent="0.25">
      <c r="J1" s="36"/>
      <c r="M1" s="37"/>
      <c r="N1" s="36"/>
      <c r="P1" s="36"/>
      <c r="R1" s="36"/>
      <c r="S1" s="36"/>
      <c r="T1" s="36"/>
      <c r="X1" s="6"/>
      <c r="Y1" s="6"/>
      <c r="Z1" s="6"/>
      <c r="AD1" s="6"/>
    </row>
    <row r="2" spans="1:30" ht="15.75" x14ac:dyDescent="0.25">
      <c r="B2" s="7" t="s">
        <v>173</v>
      </c>
    </row>
    <row r="3" spans="1:30" ht="144.75" x14ac:dyDescent="0.25">
      <c r="B3" s="15" t="s">
        <v>175</v>
      </c>
      <c r="C3" s="57"/>
      <c r="D3" s="60" t="s">
        <v>1</v>
      </c>
      <c r="E3" s="61"/>
      <c r="F3" s="60" t="s">
        <v>2</v>
      </c>
      <c r="G3" s="62"/>
      <c r="H3" s="60" t="s">
        <v>3</v>
      </c>
      <c r="I3" s="62"/>
      <c r="J3" s="60" t="s">
        <v>4</v>
      </c>
      <c r="K3" s="61"/>
      <c r="L3" s="60" t="s">
        <v>5</v>
      </c>
      <c r="M3" s="63"/>
      <c r="N3" s="60" t="s">
        <v>6</v>
      </c>
      <c r="O3" s="60" t="s">
        <v>7</v>
      </c>
      <c r="P3" s="60" t="s">
        <v>8</v>
      </c>
      <c r="Q3" s="61"/>
      <c r="R3" s="61"/>
      <c r="S3" s="63"/>
      <c r="T3" s="64" t="s">
        <v>9</v>
      </c>
      <c r="U3" s="64" t="s">
        <v>10</v>
      </c>
      <c r="V3" s="64" t="s">
        <v>11</v>
      </c>
    </row>
    <row r="4" spans="1:30" ht="15.75" x14ac:dyDescent="0.25">
      <c r="A4" s="7">
        <v>1</v>
      </c>
      <c r="B4" s="71" t="s">
        <v>176</v>
      </c>
      <c r="C4" s="87"/>
      <c r="D4" s="88">
        <v>6</v>
      </c>
      <c r="E4" s="88"/>
      <c r="F4" s="66">
        <v>0.9</v>
      </c>
      <c r="G4" s="22"/>
      <c r="H4" s="72">
        <v>0.9</v>
      </c>
      <c r="I4" s="84"/>
      <c r="J4" s="84">
        <v>2</v>
      </c>
      <c r="K4" s="84"/>
      <c r="L4" s="84">
        <v>2</v>
      </c>
      <c r="M4" s="84"/>
      <c r="N4" s="84">
        <v>0.9</v>
      </c>
      <c r="O4" s="84">
        <v>2</v>
      </c>
      <c r="P4" s="84">
        <v>0.9</v>
      </c>
      <c r="Q4" s="84"/>
      <c r="R4" s="84"/>
      <c r="S4" s="84"/>
      <c r="T4" s="28">
        <f t="shared" ref="T4:T18" si="0">COUNTA(C4:S4)</f>
        <v>8</v>
      </c>
      <c r="U4" s="25">
        <f t="shared" ref="U4:U18" si="1">SUM(C4:S4)</f>
        <v>15.600000000000001</v>
      </c>
      <c r="V4" s="25">
        <f t="shared" ref="V4:V18" si="2">IFERROR(SMALL(C4:S4,1)+SMALL(C4:S4,2)+SMALL(C4:S4,3)+ SMALL(C4:S4,4)+SMALL(C4:S4,5)+SMALL(C4:S4,6),"")</f>
        <v>7.6</v>
      </c>
      <c r="W4" s="92"/>
      <c r="Y4" s="92"/>
      <c r="Z4" s="92"/>
    </row>
    <row r="5" spans="1:30" ht="15.75" x14ac:dyDescent="0.25">
      <c r="A5" s="132">
        <v>2</v>
      </c>
      <c r="B5" s="71" t="s">
        <v>177</v>
      </c>
      <c r="C5" s="22"/>
      <c r="D5" s="22">
        <v>9</v>
      </c>
      <c r="E5" s="22"/>
      <c r="F5" s="79">
        <v>2</v>
      </c>
      <c r="G5" s="22"/>
      <c r="H5" s="22">
        <v>2</v>
      </c>
      <c r="I5" s="80"/>
      <c r="J5" s="84">
        <v>0.9</v>
      </c>
      <c r="K5" s="84"/>
      <c r="L5" s="84">
        <v>0.9</v>
      </c>
      <c r="M5" s="84"/>
      <c r="N5" s="84">
        <v>2</v>
      </c>
      <c r="O5" s="84">
        <v>0.9</v>
      </c>
      <c r="P5" s="84">
        <v>2</v>
      </c>
      <c r="Q5" s="84"/>
      <c r="R5" s="84"/>
      <c r="S5" s="84"/>
      <c r="T5" s="28">
        <f t="shared" si="0"/>
        <v>8</v>
      </c>
      <c r="U5" s="25">
        <f t="shared" si="1"/>
        <v>19.7</v>
      </c>
      <c r="V5" s="25">
        <f t="shared" si="2"/>
        <v>8.6999999999999993</v>
      </c>
      <c r="W5" s="92"/>
      <c r="Y5" s="92"/>
      <c r="Z5" s="92"/>
    </row>
    <row r="6" spans="1:30" ht="15.75" x14ac:dyDescent="0.25">
      <c r="A6" s="132">
        <v>3</v>
      </c>
      <c r="B6" s="76" t="s">
        <v>93</v>
      </c>
      <c r="C6" s="66"/>
      <c r="D6" s="22">
        <v>0.9</v>
      </c>
      <c r="E6" s="22"/>
      <c r="F6" s="79">
        <v>6</v>
      </c>
      <c r="G6" s="22"/>
      <c r="H6" s="22">
        <v>6</v>
      </c>
      <c r="I6" s="22"/>
      <c r="J6" s="22">
        <v>4</v>
      </c>
      <c r="K6" s="22"/>
      <c r="L6" s="22">
        <v>5</v>
      </c>
      <c r="M6" s="67"/>
      <c r="N6" s="22">
        <v>3</v>
      </c>
      <c r="O6" s="22">
        <v>3</v>
      </c>
      <c r="P6" s="22">
        <v>3</v>
      </c>
      <c r="Q6" s="22"/>
      <c r="R6" s="22"/>
      <c r="S6" s="22"/>
      <c r="T6" s="28">
        <f t="shared" si="0"/>
        <v>8</v>
      </c>
      <c r="U6" s="25">
        <f t="shared" si="1"/>
        <v>30.9</v>
      </c>
      <c r="V6" s="25">
        <f t="shared" si="2"/>
        <v>18.899999999999999</v>
      </c>
      <c r="W6" s="92"/>
      <c r="Y6" s="92"/>
      <c r="Z6" s="92"/>
    </row>
    <row r="7" spans="1:30" ht="15.75" x14ac:dyDescent="0.25">
      <c r="A7" s="7">
        <v>4</v>
      </c>
      <c r="B7" s="71" t="s">
        <v>101</v>
      </c>
      <c r="C7" s="87"/>
      <c r="D7" s="88">
        <v>3</v>
      </c>
      <c r="E7" s="88"/>
      <c r="F7" s="79">
        <v>4</v>
      </c>
      <c r="G7" s="22"/>
      <c r="H7" s="72">
        <v>3</v>
      </c>
      <c r="I7" s="84"/>
      <c r="J7" s="84"/>
      <c r="K7" s="84"/>
      <c r="L7" s="84">
        <v>4</v>
      </c>
      <c r="M7" s="84"/>
      <c r="N7" s="84">
        <v>4</v>
      </c>
      <c r="O7" s="84">
        <v>5</v>
      </c>
      <c r="P7" s="84">
        <v>5</v>
      </c>
      <c r="Q7" s="84"/>
      <c r="R7" s="84"/>
      <c r="S7" s="84"/>
      <c r="T7" s="28">
        <f t="shared" si="0"/>
        <v>7</v>
      </c>
      <c r="U7" s="25">
        <f t="shared" si="1"/>
        <v>28</v>
      </c>
      <c r="V7" s="25">
        <f t="shared" si="2"/>
        <v>23</v>
      </c>
      <c r="W7" s="92"/>
      <c r="Y7" s="92"/>
      <c r="Z7" s="92"/>
    </row>
    <row r="8" spans="1:30" ht="15.75" x14ac:dyDescent="0.25">
      <c r="A8" s="132">
        <v>5</v>
      </c>
      <c r="B8" s="71" t="s">
        <v>178</v>
      </c>
      <c r="C8" s="87"/>
      <c r="D8" s="88">
        <v>4</v>
      </c>
      <c r="E8" s="88"/>
      <c r="F8" s="79">
        <v>3</v>
      </c>
      <c r="G8" s="22"/>
      <c r="H8" s="72">
        <v>4</v>
      </c>
      <c r="I8" s="84"/>
      <c r="J8" s="84">
        <v>3</v>
      </c>
      <c r="K8" s="84"/>
      <c r="L8" s="84">
        <v>6</v>
      </c>
      <c r="M8" s="84"/>
      <c r="N8" s="84"/>
      <c r="O8" s="84"/>
      <c r="P8" s="84">
        <v>8</v>
      </c>
      <c r="Q8" s="84"/>
      <c r="R8" s="84"/>
      <c r="S8" s="84"/>
      <c r="T8" s="28">
        <f t="shared" si="0"/>
        <v>6</v>
      </c>
      <c r="U8" s="25">
        <f t="shared" si="1"/>
        <v>28</v>
      </c>
      <c r="V8" s="25">
        <f t="shared" si="2"/>
        <v>28</v>
      </c>
      <c r="W8" s="92"/>
      <c r="Y8" s="92"/>
      <c r="Z8" s="92"/>
    </row>
    <row r="9" spans="1:30" ht="15.75" x14ac:dyDescent="0.25">
      <c r="A9" s="7">
        <v>6</v>
      </c>
      <c r="B9" s="71" t="s">
        <v>179</v>
      </c>
      <c r="C9" s="87"/>
      <c r="D9" s="88">
        <v>2</v>
      </c>
      <c r="E9" s="88"/>
      <c r="F9" s="79">
        <v>7</v>
      </c>
      <c r="G9" s="22"/>
      <c r="H9" s="72">
        <v>8</v>
      </c>
      <c r="I9" s="84"/>
      <c r="J9" s="84">
        <v>5</v>
      </c>
      <c r="K9" s="84"/>
      <c r="L9" s="84">
        <v>8</v>
      </c>
      <c r="M9" s="84"/>
      <c r="N9" s="84">
        <v>8</v>
      </c>
      <c r="O9" s="84">
        <v>4</v>
      </c>
      <c r="P9" s="84">
        <v>7</v>
      </c>
      <c r="Q9" s="84"/>
      <c r="R9" s="84"/>
      <c r="S9" s="84"/>
      <c r="T9" s="28">
        <f t="shared" si="0"/>
        <v>8</v>
      </c>
      <c r="U9" s="25">
        <f t="shared" si="1"/>
        <v>49</v>
      </c>
      <c r="V9" s="25">
        <f t="shared" si="2"/>
        <v>33</v>
      </c>
      <c r="W9" s="92"/>
      <c r="Y9" s="92"/>
      <c r="Z9" s="92"/>
    </row>
    <row r="10" spans="1:30" ht="15.75" x14ac:dyDescent="0.25">
      <c r="A10" s="132">
        <v>7</v>
      </c>
      <c r="B10" s="71" t="s">
        <v>180</v>
      </c>
      <c r="C10" s="87"/>
      <c r="D10" s="88">
        <v>5</v>
      </c>
      <c r="E10" s="88"/>
      <c r="F10" s="79">
        <v>9</v>
      </c>
      <c r="G10" s="22"/>
      <c r="H10" s="72">
        <v>7</v>
      </c>
      <c r="I10" s="84"/>
      <c r="J10" s="84">
        <v>8</v>
      </c>
      <c r="K10" s="84"/>
      <c r="L10" s="84">
        <v>7</v>
      </c>
      <c r="M10" s="84"/>
      <c r="N10" s="84">
        <v>5</v>
      </c>
      <c r="O10" s="84">
        <v>6</v>
      </c>
      <c r="P10" s="84">
        <v>6</v>
      </c>
      <c r="Q10" s="84"/>
      <c r="R10" s="84"/>
      <c r="S10" s="84"/>
      <c r="T10" s="28">
        <f t="shared" si="0"/>
        <v>8</v>
      </c>
      <c r="U10" s="25">
        <f t="shared" si="1"/>
        <v>53</v>
      </c>
      <c r="V10" s="25">
        <f t="shared" si="2"/>
        <v>36</v>
      </c>
      <c r="W10" s="92"/>
      <c r="Y10" s="92"/>
      <c r="Z10" s="92"/>
    </row>
    <row r="11" spans="1:30" ht="15.75" x14ac:dyDescent="0.25">
      <c r="A11" s="7">
        <v>8</v>
      </c>
      <c r="B11" s="86" t="s">
        <v>184</v>
      </c>
      <c r="C11" s="66"/>
      <c r="D11" s="22"/>
      <c r="E11" s="22"/>
      <c r="F11" s="79">
        <v>8</v>
      </c>
      <c r="G11" s="22"/>
      <c r="H11" s="22">
        <v>9</v>
      </c>
      <c r="I11" s="22"/>
      <c r="J11" s="22">
        <v>6</v>
      </c>
      <c r="K11" s="22"/>
      <c r="L11" s="22"/>
      <c r="M11" s="67"/>
      <c r="N11" s="22">
        <v>6</v>
      </c>
      <c r="O11" s="22">
        <v>7</v>
      </c>
      <c r="P11" s="22">
        <v>9</v>
      </c>
      <c r="Q11" s="22"/>
      <c r="R11" s="22"/>
      <c r="S11" s="22"/>
      <c r="T11" s="28">
        <f t="shared" si="0"/>
        <v>6</v>
      </c>
      <c r="U11" s="25">
        <f t="shared" si="1"/>
        <v>45</v>
      </c>
      <c r="V11" s="25">
        <f t="shared" si="2"/>
        <v>45</v>
      </c>
      <c r="W11" s="92"/>
      <c r="Y11" s="92"/>
      <c r="Z11" s="92"/>
    </row>
    <row r="12" spans="1:30" ht="15.75" x14ac:dyDescent="0.25">
      <c r="A12" s="132">
        <v>9</v>
      </c>
      <c r="B12" s="90" t="s">
        <v>182</v>
      </c>
      <c r="C12" s="87"/>
      <c r="D12" s="88"/>
      <c r="E12" s="88"/>
      <c r="F12" s="80">
        <v>17</v>
      </c>
      <c r="G12" s="81"/>
      <c r="H12" s="72">
        <v>5</v>
      </c>
      <c r="I12" s="84"/>
      <c r="J12" s="84">
        <v>9</v>
      </c>
      <c r="K12" s="84"/>
      <c r="L12" s="84">
        <v>3</v>
      </c>
      <c r="M12" s="84"/>
      <c r="N12" s="84"/>
      <c r="O12" s="84">
        <v>8</v>
      </c>
      <c r="P12" s="84">
        <v>4</v>
      </c>
      <c r="Q12" s="84"/>
      <c r="R12" s="84"/>
      <c r="S12" s="84"/>
      <c r="T12" s="28">
        <f t="shared" si="0"/>
        <v>6</v>
      </c>
      <c r="U12" s="25">
        <f t="shared" si="1"/>
        <v>46</v>
      </c>
      <c r="V12" s="25">
        <f t="shared" si="2"/>
        <v>46</v>
      </c>
      <c r="W12" s="92"/>
      <c r="Y12" s="92"/>
      <c r="Z12" s="92"/>
    </row>
    <row r="13" spans="1:30" ht="15.75" x14ac:dyDescent="0.25">
      <c r="A13" s="7">
        <v>10</v>
      </c>
      <c r="B13" s="78" t="s">
        <v>183</v>
      </c>
      <c r="C13" s="87"/>
      <c r="D13" s="88"/>
      <c r="E13" s="88"/>
      <c r="F13" s="80">
        <v>10</v>
      </c>
      <c r="G13" s="81"/>
      <c r="H13" s="22">
        <v>12</v>
      </c>
      <c r="I13" s="84"/>
      <c r="J13" s="84">
        <v>11</v>
      </c>
      <c r="K13" s="84"/>
      <c r="L13" s="84">
        <v>9</v>
      </c>
      <c r="M13" s="84"/>
      <c r="N13" s="84">
        <v>7</v>
      </c>
      <c r="O13" s="84">
        <v>9</v>
      </c>
      <c r="P13" s="84"/>
      <c r="Q13" s="84"/>
      <c r="R13" s="84"/>
      <c r="S13" s="84"/>
      <c r="T13" s="28">
        <f t="shared" si="0"/>
        <v>6</v>
      </c>
      <c r="U13" s="25">
        <f t="shared" si="1"/>
        <v>58</v>
      </c>
      <c r="V13" s="25">
        <f t="shared" si="2"/>
        <v>58</v>
      </c>
      <c r="Y13" s="92"/>
      <c r="Z13" s="92"/>
    </row>
    <row r="14" spans="1:30" ht="15.75" x14ac:dyDescent="0.25">
      <c r="A14" s="132">
        <v>11</v>
      </c>
      <c r="B14" s="71" t="s">
        <v>181</v>
      </c>
      <c r="C14" s="87"/>
      <c r="D14" s="88">
        <v>8</v>
      </c>
      <c r="E14" s="88"/>
      <c r="F14" s="79">
        <v>11</v>
      </c>
      <c r="G14" s="22"/>
      <c r="H14" s="84">
        <v>10</v>
      </c>
      <c r="I14" s="84"/>
      <c r="J14" s="84">
        <v>10</v>
      </c>
      <c r="K14" s="84"/>
      <c r="L14" s="84">
        <v>14</v>
      </c>
      <c r="M14" s="84"/>
      <c r="N14" s="84"/>
      <c r="O14" s="84"/>
      <c r="P14" s="84">
        <v>12</v>
      </c>
      <c r="Q14" s="84"/>
      <c r="R14" s="84"/>
      <c r="S14" s="84"/>
      <c r="T14" s="28">
        <f t="shared" si="0"/>
        <v>6</v>
      </c>
      <c r="U14" s="25">
        <f t="shared" si="1"/>
        <v>65</v>
      </c>
      <c r="V14" s="25">
        <f t="shared" si="2"/>
        <v>65</v>
      </c>
      <c r="Y14" s="92"/>
      <c r="Z14" s="92"/>
    </row>
    <row r="15" spans="1:30" ht="15.75" x14ac:dyDescent="0.25">
      <c r="A15" s="7">
        <v>12</v>
      </c>
      <c r="B15" s="89" t="s">
        <v>87</v>
      </c>
      <c r="C15" s="87"/>
      <c r="D15" s="88"/>
      <c r="E15" s="88"/>
      <c r="F15" s="83">
        <v>13</v>
      </c>
      <c r="G15" s="81"/>
      <c r="H15" s="22"/>
      <c r="I15" s="84"/>
      <c r="J15" s="84">
        <v>12</v>
      </c>
      <c r="K15" s="84"/>
      <c r="L15" s="84">
        <v>13</v>
      </c>
      <c r="M15" s="84"/>
      <c r="N15" s="84">
        <v>10</v>
      </c>
      <c r="O15" s="84">
        <v>10</v>
      </c>
      <c r="P15" s="84">
        <v>15</v>
      </c>
      <c r="Q15" s="84"/>
      <c r="R15" s="84"/>
      <c r="S15" s="84"/>
      <c r="T15" s="28">
        <f t="shared" si="0"/>
        <v>6</v>
      </c>
      <c r="U15" s="25">
        <f t="shared" si="1"/>
        <v>73</v>
      </c>
      <c r="V15" s="25">
        <f t="shared" si="2"/>
        <v>73</v>
      </c>
      <c r="Y15" s="92"/>
      <c r="Z15" s="92"/>
    </row>
    <row r="16" spans="1:30" ht="15.75" x14ac:dyDescent="0.25">
      <c r="A16" s="132">
        <v>13</v>
      </c>
      <c r="B16" s="89" t="s">
        <v>187</v>
      </c>
      <c r="C16" s="22"/>
      <c r="D16" s="22"/>
      <c r="E16" s="22"/>
      <c r="F16" s="79">
        <v>16</v>
      </c>
      <c r="G16" s="22"/>
      <c r="H16" s="82"/>
      <c r="I16" s="82"/>
      <c r="J16" s="88">
        <v>13</v>
      </c>
      <c r="K16" s="88"/>
      <c r="L16" s="88">
        <v>12</v>
      </c>
      <c r="M16" s="88"/>
      <c r="N16" s="88">
        <v>9</v>
      </c>
      <c r="O16" s="88">
        <v>12</v>
      </c>
      <c r="P16" s="88">
        <v>11</v>
      </c>
      <c r="Q16" s="88"/>
      <c r="R16" s="88"/>
      <c r="S16" s="88"/>
      <c r="T16" s="28">
        <f t="shared" si="0"/>
        <v>6</v>
      </c>
      <c r="U16" s="25">
        <f t="shared" si="1"/>
        <v>73</v>
      </c>
      <c r="V16" s="25">
        <f t="shared" si="2"/>
        <v>73</v>
      </c>
      <c r="Y16" s="92"/>
      <c r="Z16" s="92"/>
    </row>
    <row r="17" spans="1:27" ht="15.75" x14ac:dyDescent="0.25">
      <c r="A17" s="297">
        <v>14</v>
      </c>
      <c r="B17" s="295" t="s">
        <v>186</v>
      </c>
      <c r="C17" s="276"/>
      <c r="D17" s="277"/>
      <c r="E17" s="277"/>
      <c r="F17" s="278"/>
      <c r="G17" s="279"/>
      <c r="H17" s="280">
        <v>14</v>
      </c>
      <c r="I17" s="281"/>
      <c r="J17" s="282">
        <v>15</v>
      </c>
      <c r="K17" s="282"/>
      <c r="L17" s="282">
        <v>11</v>
      </c>
      <c r="M17" s="282"/>
      <c r="N17" s="282">
        <v>12</v>
      </c>
      <c r="O17" s="282">
        <v>11</v>
      </c>
      <c r="P17" s="282">
        <v>10</v>
      </c>
      <c r="Q17" s="282"/>
      <c r="R17" s="282"/>
      <c r="S17" s="282"/>
      <c r="T17" s="283">
        <f t="shared" si="0"/>
        <v>6</v>
      </c>
      <c r="U17" s="284">
        <f t="shared" si="1"/>
        <v>73</v>
      </c>
      <c r="V17" s="284">
        <f t="shared" si="2"/>
        <v>73</v>
      </c>
      <c r="Y17" s="92"/>
      <c r="Z17" s="92"/>
    </row>
    <row r="18" spans="1:27" ht="16.5" thickBot="1" x14ac:dyDescent="0.3">
      <c r="A18" s="296">
        <v>15</v>
      </c>
      <c r="B18" s="292" t="s">
        <v>120</v>
      </c>
      <c r="C18" s="234"/>
      <c r="D18" s="234"/>
      <c r="E18" s="234"/>
      <c r="F18" s="237">
        <v>15</v>
      </c>
      <c r="G18" s="234"/>
      <c r="H18" s="234">
        <v>15</v>
      </c>
      <c r="I18" s="207"/>
      <c r="J18" s="293"/>
      <c r="K18" s="293"/>
      <c r="L18" s="293">
        <v>15</v>
      </c>
      <c r="M18" s="293"/>
      <c r="N18" s="293">
        <v>13</v>
      </c>
      <c r="O18" s="293">
        <v>13</v>
      </c>
      <c r="P18" s="293">
        <v>16</v>
      </c>
      <c r="Q18" s="293"/>
      <c r="R18" s="293"/>
      <c r="S18" s="293"/>
      <c r="T18" s="294">
        <f t="shared" si="0"/>
        <v>6</v>
      </c>
      <c r="U18" s="209">
        <f t="shared" si="1"/>
        <v>87</v>
      </c>
      <c r="V18" s="209">
        <f t="shared" si="2"/>
        <v>87</v>
      </c>
      <c r="Y18" s="92"/>
      <c r="Z18" s="92"/>
    </row>
    <row r="19" spans="1:27" ht="15.75" x14ac:dyDescent="0.25">
      <c r="A19" s="11">
        <v>16</v>
      </c>
      <c r="B19" s="285" t="s">
        <v>52</v>
      </c>
      <c r="C19" s="286"/>
      <c r="D19" s="287"/>
      <c r="E19" s="287"/>
      <c r="F19" s="239">
        <v>14</v>
      </c>
      <c r="G19" s="288"/>
      <c r="H19" s="240">
        <v>13</v>
      </c>
      <c r="I19" s="289"/>
      <c r="J19" s="289">
        <v>14</v>
      </c>
      <c r="K19" s="289"/>
      <c r="L19" s="289"/>
      <c r="M19" s="289"/>
      <c r="N19" s="289">
        <v>11</v>
      </c>
      <c r="O19" s="289"/>
      <c r="P19" s="289">
        <v>13</v>
      </c>
      <c r="Q19" s="289"/>
      <c r="R19" s="289"/>
      <c r="S19" s="290"/>
      <c r="T19" s="291">
        <f t="shared" ref="T19:T23" si="3">COUNTA(C19:S19)</f>
        <v>5</v>
      </c>
      <c r="U19" s="204">
        <f t="shared" ref="U19:U23" si="4">SUM(C19:S19)</f>
        <v>65</v>
      </c>
      <c r="V19" s="204" t="str">
        <f t="shared" ref="V19:V23" si="5">IFERROR(SMALL(C19:S19,1)+SMALL(C19:S19,2)+SMALL(C19:S19,3)+ SMALL(C19:S19,4)+SMALL(C19:S19,5)+SMALL(C19:S19,6),"")</f>
        <v/>
      </c>
      <c r="Y19" s="92"/>
      <c r="Z19" s="92"/>
    </row>
    <row r="20" spans="1:27" ht="15.75" x14ac:dyDescent="0.25">
      <c r="A20" s="29">
        <v>17</v>
      </c>
      <c r="B20" s="117" t="s">
        <v>185</v>
      </c>
      <c r="C20" s="87"/>
      <c r="D20" s="88"/>
      <c r="E20" s="88"/>
      <c r="F20" s="83">
        <v>12</v>
      </c>
      <c r="G20" s="81"/>
      <c r="H20" s="22">
        <v>11</v>
      </c>
      <c r="I20" s="84"/>
      <c r="J20" s="84"/>
      <c r="K20" s="84"/>
      <c r="L20" s="84">
        <v>10</v>
      </c>
      <c r="M20" s="84"/>
      <c r="N20" s="84"/>
      <c r="O20" s="84"/>
      <c r="P20" s="84">
        <v>14</v>
      </c>
      <c r="Q20" s="84"/>
      <c r="R20" s="84"/>
      <c r="S20" s="91"/>
      <c r="T20" s="28">
        <f t="shared" si="3"/>
        <v>4</v>
      </c>
      <c r="U20" s="25">
        <f t="shared" si="4"/>
        <v>47</v>
      </c>
      <c r="V20" s="25" t="str">
        <f t="shared" si="5"/>
        <v/>
      </c>
      <c r="Y20" s="92"/>
      <c r="Z20" s="92"/>
    </row>
    <row r="21" spans="1:27" ht="15.75" x14ac:dyDescent="0.25">
      <c r="A21" s="29">
        <v>18</v>
      </c>
      <c r="B21" s="76" t="s">
        <v>30</v>
      </c>
      <c r="C21" s="66"/>
      <c r="D21" s="22"/>
      <c r="E21" s="22"/>
      <c r="F21" s="79">
        <v>5</v>
      </c>
      <c r="G21" s="22"/>
      <c r="H21" s="22"/>
      <c r="I21" s="22"/>
      <c r="J21" s="22">
        <v>7</v>
      </c>
      <c r="K21" s="22"/>
      <c r="L21" s="22"/>
      <c r="M21" s="67"/>
      <c r="N21" s="22"/>
      <c r="O21" s="22"/>
      <c r="P21" s="22"/>
      <c r="Q21" s="22"/>
      <c r="R21" s="22"/>
      <c r="S21" s="22"/>
      <c r="T21" s="28">
        <f t="shared" si="3"/>
        <v>2</v>
      </c>
      <c r="U21" s="25">
        <f t="shared" si="4"/>
        <v>12</v>
      </c>
      <c r="V21" s="25" t="str">
        <f t="shared" si="5"/>
        <v/>
      </c>
    </row>
    <row r="22" spans="1:27" ht="15.75" x14ac:dyDescent="0.25">
      <c r="A22" s="5">
        <v>19</v>
      </c>
      <c r="B22" s="71" t="s">
        <v>96</v>
      </c>
      <c r="C22" s="87"/>
      <c r="D22" s="88">
        <v>7</v>
      </c>
      <c r="E22" s="88"/>
      <c r="F22" s="79"/>
      <c r="G22" s="22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28">
        <f t="shared" si="3"/>
        <v>1</v>
      </c>
      <c r="U22" s="25">
        <f t="shared" si="4"/>
        <v>7</v>
      </c>
      <c r="V22" s="25" t="str">
        <f t="shared" si="5"/>
        <v/>
      </c>
      <c r="W22" s="47"/>
      <c r="X22" s="47"/>
    </row>
    <row r="23" spans="1:27" ht="15.75" x14ac:dyDescent="0.25">
      <c r="A23" s="29">
        <v>20</v>
      </c>
      <c r="B23" s="76" t="s">
        <v>188</v>
      </c>
      <c r="C23" s="66"/>
      <c r="D23" s="22"/>
      <c r="E23" s="22"/>
      <c r="F23" s="79"/>
      <c r="G23" s="22"/>
      <c r="H23" s="22"/>
      <c r="I23" s="22"/>
      <c r="J23" s="22"/>
      <c r="K23" s="22"/>
      <c r="L23" s="22"/>
      <c r="M23" s="67"/>
      <c r="N23" s="22"/>
      <c r="O23" s="22"/>
      <c r="P23" s="22">
        <v>17</v>
      </c>
      <c r="Q23" s="22"/>
      <c r="R23" s="22"/>
      <c r="S23" s="22"/>
      <c r="T23" s="28">
        <f t="shared" si="3"/>
        <v>1</v>
      </c>
      <c r="U23" s="25">
        <f t="shared" si="4"/>
        <v>17</v>
      </c>
      <c r="V23" s="25" t="str">
        <f t="shared" si="5"/>
        <v/>
      </c>
      <c r="W23" s="47"/>
      <c r="X23" s="47"/>
    </row>
    <row r="24" spans="1:27" ht="15.75" x14ac:dyDescent="0.25">
      <c r="A24" s="29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</row>
    <row r="25" spans="1:27" ht="15.75" x14ac:dyDescent="0.25">
      <c r="A25" s="29"/>
      <c r="B25" s="49"/>
      <c r="C25" s="39"/>
      <c r="D25" s="40"/>
      <c r="E25" s="40"/>
      <c r="F25" s="48"/>
      <c r="G25" s="9"/>
      <c r="H25" s="41"/>
      <c r="I25" s="50"/>
      <c r="J25" s="50"/>
      <c r="K25" s="50"/>
      <c r="L25" s="50"/>
      <c r="M25" s="50"/>
      <c r="N25" s="50"/>
      <c r="O25" s="50"/>
      <c r="P25" s="29"/>
      <c r="Q25" s="50"/>
      <c r="R25" s="50"/>
      <c r="S25" s="50"/>
      <c r="T25" s="51"/>
      <c r="U25" s="46"/>
      <c r="V25" s="46"/>
      <c r="W25" s="47"/>
      <c r="X25" s="47"/>
    </row>
    <row r="26" spans="1:27" ht="15.75" x14ac:dyDescent="0.25">
      <c r="A26" s="29"/>
      <c r="B26" s="49"/>
      <c r="C26" s="39"/>
      <c r="D26" s="40"/>
      <c r="E26" s="40"/>
      <c r="F26" s="48"/>
      <c r="G26" s="9"/>
      <c r="H26" s="41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1"/>
      <c r="U26" s="46"/>
      <c r="V26" s="46"/>
      <c r="W26" s="47"/>
      <c r="X26" s="47"/>
    </row>
    <row r="27" spans="1:27" ht="15.75" x14ac:dyDescent="0.25">
      <c r="A27" s="29"/>
    </row>
    <row r="28" spans="1:27" ht="15.75" x14ac:dyDescent="0.25">
      <c r="A28" s="12"/>
      <c r="B28" s="49"/>
      <c r="C28" s="39"/>
      <c r="D28" s="40"/>
      <c r="E28" s="40"/>
      <c r="F28" s="47"/>
      <c r="G28" s="9"/>
      <c r="H28" s="47"/>
      <c r="I28" s="47"/>
      <c r="J28" s="47"/>
      <c r="K28" s="50"/>
      <c r="L28" s="50"/>
      <c r="M28" s="50"/>
      <c r="N28" s="47"/>
      <c r="O28" s="47"/>
      <c r="P28" s="50"/>
      <c r="Q28" s="47"/>
      <c r="R28" s="50"/>
      <c r="S28" s="50"/>
      <c r="T28" s="51"/>
      <c r="U28" s="46"/>
      <c r="V28" s="46"/>
      <c r="W28" s="47"/>
      <c r="X28" s="47"/>
    </row>
    <row r="29" spans="1:27" ht="15" customHeight="1" x14ac:dyDescent="0.25">
      <c r="A29" s="12"/>
      <c r="B29" s="13" t="s">
        <v>189</v>
      </c>
      <c r="C29" s="39"/>
      <c r="D29" s="40"/>
      <c r="E29" s="40"/>
      <c r="F29" s="47"/>
      <c r="G29" s="9"/>
      <c r="H29" s="47"/>
      <c r="I29" s="47"/>
      <c r="J29" s="47"/>
      <c r="K29" s="50"/>
      <c r="M29" s="50"/>
      <c r="N29" s="47"/>
      <c r="O29" s="47"/>
      <c r="P29" s="50"/>
      <c r="S29" s="50"/>
      <c r="T29" s="51"/>
      <c r="U29" s="46"/>
      <c r="V29" s="46"/>
      <c r="W29" s="47"/>
      <c r="X29" s="92"/>
    </row>
    <row r="30" spans="1:27" ht="159" x14ac:dyDescent="0.25">
      <c r="B30" s="8" t="s">
        <v>174</v>
      </c>
      <c r="C30" s="57" t="s">
        <v>34</v>
      </c>
      <c r="D30" s="60" t="s">
        <v>1</v>
      </c>
      <c r="E30" s="61" t="s">
        <v>35</v>
      </c>
      <c r="F30" s="60" t="s">
        <v>2</v>
      </c>
      <c r="G30" s="62" t="s">
        <v>36</v>
      </c>
      <c r="H30" s="56" t="s">
        <v>3</v>
      </c>
      <c r="I30" s="62" t="s">
        <v>37</v>
      </c>
      <c r="J30" s="60" t="s">
        <v>4</v>
      </c>
      <c r="K30" s="61" t="s">
        <v>38</v>
      </c>
      <c r="L30" s="60" t="s">
        <v>5</v>
      </c>
      <c r="M30" s="63" t="s">
        <v>40</v>
      </c>
      <c r="N30" s="60" t="s">
        <v>6</v>
      </c>
      <c r="O30" s="60" t="s">
        <v>7</v>
      </c>
      <c r="P30" s="60" t="s">
        <v>8</v>
      </c>
      <c r="Q30" s="61" t="s">
        <v>42</v>
      </c>
      <c r="R30" s="61" t="s">
        <v>43</v>
      </c>
      <c r="S30" s="63" t="s">
        <v>44</v>
      </c>
      <c r="T30" s="118" t="s">
        <v>9</v>
      </c>
      <c r="U30" s="119" t="s">
        <v>10</v>
      </c>
      <c r="V30" s="118" t="s">
        <v>11</v>
      </c>
      <c r="W30" s="62" t="s">
        <v>39</v>
      </c>
      <c r="X30" s="62" t="s">
        <v>41</v>
      </c>
      <c r="Y30" s="10"/>
      <c r="Z30" s="10"/>
      <c r="AA30" s="10"/>
    </row>
    <row r="31" spans="1:27" ht="15.75" x14ac:dyDescent="0.25">
      <c r="A31" s="130">
        <v>1</v>
      </c>
      <c r="B31" s="128" t="s">
        <v>201</v>
      </c>
      <c r="C31" s="80"/>
      <c r="D31" s="42"/>
      <c r="E31" s="42">
        <v>0.9</v>
      </c>
      <c r="F31" s="80"/>
      <c r="G31" s="85"/>
      <c r="H31" s="221"/>
      <c r="I31" s="80"/>
      <c r="J31" s="80"/>
      <c r="K31" s="80">
        <v>2</v>
      </c>
      <c r="L31" s="80">
        <v>2</v>
      </c>
      <c r="M31" s="80"/>
      <c r="N31" s="80"/>
      <c r="O31" s="80"/>
      <c r="P31" s="85">
        <v>0.9</v>
      </c>
      <c r="Q31" s="85">
        <v>0.9</v>
      </c>
      <c r="R31" s="80">
        <v>0.9</v>
      </c>
      <c r="S31" s="87">
        <v>0.9</v>
      </c>
      <c r="T31" s="26">
        <f t="shared" ref="T31:T53" si="6">COUNTA(C31:S31)</f>
        <v>7</v>
      </c>
      <c r="U31" s="25">
        <f t="shared" ref="U31:U53" si="7">SUM(C31:S31)</f>
        <v>8.5000000000000018</v>
      </c>
      <c r="V31" s="25">
        <f t="shared" ref="V31:V53" si="8">IFERROR(SMALL(C31:S31,1)+SMALL(C31:S31,2)+SMALL(C31:S31,3)+ SMALL(C31:S31,4)+SMALL(C31:S31,5)+SMALL(C31:S31,6),"")</f>
        <v>6.5</v>
      </c>
      <c r="W31" s="116"/>
      <c r="X31" s="115"/>
      <c r="Y31" s="92"/>
      <c r="Z31" s="92"/>
      <c r="AA31" s="92"/>
    </row>
    <row r="32" spans="1:27" ht="15.75" x14ac:dyDescent="0.25">
      <c r="A32" s="130">
        <v>2</v>
      </c>
      <c r="B32" s="133" t="s">
        <v>191</v>
      </c>
      <c r="C32" s="80"/>
      <c r="D32" s="80"/>
      <c r="E32" s="22"/>
      <c r="F32" s="83">
        <v>2</v>
      </c>
      <c r="G32" s="83">
        <v>3</v>
      </c>
      <c r="H32" s="80"/>
      <c r="I32" s="80"/>
      <c r="J32" s="85">
        <v>0.9</v>
      </c>
      <c r="K32" s="85">
        <v>0.9</v>
      </c>
      <c r="L32" s="85">
        <v>0.9</v>
      </c>
      <c r="M32" s="80"/>
      <c r="N32" s="85">
        <v>0.9</v>
      </c>
      <c r="O32" s="80"/>
      <c r="P32" s="80">
        <v>3</v>
      </c>
      <c r="Q32" s="80">
        <v>2</v>
      </c>
      <c r="R32" s="80">
        <v>4</v>
      </c>
      <c r="S32" s="82">
        <v>5</v>
      </c>
      <c r="T32" s="26">
        <f t="shared" si="6"/>
        <v>10</v>
      </c>
      <c r="U32" s="25">
        <f t="shared" si="7"/>
        <v>22.6</v>
      </c>
      <c r="V32" s="25">
        <f t="shared" si="8"/>
        <v>7.6</v>
      </c>
      <c r="W32" s="115"/>
      <c r="X32" s="115">
        <v>0</v>
      </c>
      <c r="Y32" s="92"/>
      <c r="Z32" s="92"/>
      <c r="AA32" s="92"/>
    </row>
    <row r="33" spans="1:29" ht="15.75" x14ac:dyDescent="0.25">
      <c r="A33" s="130">
        <v>3</v>
      </c>
      <c r="B33" s="129" t="s">
        <v>14</v>
      </c>
      <c r="C33" s="80">
        <v>2</v>
      </c>
      <c r="D33" s="42"/>
      <c r="E33" s="42"/>
      <c r="F33" s="80">
        <v>3</v>
      </c>
      <c r="G33" s="80"/>
      <c r="H33" s="85"/>
      <c r="I33" s="80"/>
      <c r="J33" s="80">
        <v>2</v>
      </c>
      <c r="K33" s="85"/>
      <c r="L33" s="85"/>
      <c r="M33" s="85">
        <v>0.9</v>
      </c>
      <c r="N33" s="80"/>
      <c r="O33" s="85">
        <v>0.9</v>
      </c>
      <c r="P33" s="80"/>
      <c r="Q33" s="80"/>
      <c r="R33" s="80">
        <v>2</v>
      </c>
      <c r="S33" s="82">
        <v>3</v>
      </c>
      <c r="T33" s="26">
        <f t="shared" si="6"/>
        <v>7</v>
      </c>
      <c r="U33" s="25">
        <f t="shared" si="7"/>
        <v>13.8</v>
      </c>
      <c r="V33" s="25">
        <f t="shared" si="8"/>
        <v>10.8</v>
      </c>
      <c r="W33" s="115">
        <v>0</v>
      </c>
      <c r="X33" s="115">
        <v>0</v>
      </c>
      <c r="Y33" s="92"/>
      <c r="Z33" s="92"/>
      <c r="AA33" s="92"/>
    </row>
    <row r="34" spans="1:29" ht="15.75" x14ac:dyDescent="0.25">
      <c r="A34" s="130">
        <v>4</v>
      </c>
      <c r="B34" s="128" t="s">
        <v>190</v>
      </c>
      <c r="C34" s="79"/>
      <c r="D34" s="42">
        <v>5</v>
      </c>
      <c r="E34" s="42"/>
      <c r="F34" s="79">
        <v>4</v>
      </c>
      <c r="G34" s="79">
        <v>8</v>
      </c>
      <c r="H34" s="82">
        <v>2</v>
      </c>
      <c r="I34" s="82"/>
      <c r="J34" s="82">
        <v>4</v>
      </c>
      <c r="K34" s="82">
        <v>3</v>
      </c>
      <c r="L34" s="82">
        <v>3</v>
      </c>
      <c r="M34" s="82"/>
      <c r="N34" s="82">
        <v>3</v>
      </c>
      <c r="O34" s="82"/>
      <c r="P34" s="82">
        <v>6</v>
      </c>
      <c r="Q34" s="82"/>
      <c r="R34" s="82">
        <v>6</v>
      </c>
      <c r="S34" s="82">
        <v>22</v>
      </c>
      <c r="T34" s="26">
        <f t="shared" si="6"/>
        <v>11</v>
      </c>
      <c r="U34" s="25">
        <f t="shared" si="7"/>
        <v>66</v>
      </c>
      <c r="V34" s="25">
        <f t="shared" si="8"/>
        <v>19</v>
      </c>
      <c r="W34" s="114"/>
      <c r="X34" s="114">
        <v>0</v>
      </c>
      <c r="Y34" s="92"/>
      <c r="Z34" s="92"/>
      <c r="AA34" s="92"/>
    </row>
    <row r="35" spans="1:29" ht="15.75" x14ac:dyDescent="0.25">
      <c r="A35" s="130">
        <v>5</v>
      </c>
      <c r="B35" s="71" t="s">
        <v>194</v>
      </c>
      <c r="C35" s="80"/>
      <c r="D35" s="42">
        <v>2</v>
      </c>
      <c r="E35" s="42"/>
      <c r="F35" s="80"/>
      <c r="G35" s="80">
        <v>2</v>
      </c>
      <c r="H35" s="85">
        <v>0.9</v>
      </c>
      <c r="I35" s="80"/>
      <c r="J35" s="80"/>
      <c r="K35" s="80"/>
      <c r="L35" s="80">
        <v>4</v>
      </c>
      <c r="M35" s="80"/>
      <c r="N35" s="80"/>
      <c r="O35" s="80"/>
      <c r="P35" s="80"/>
      <c r="Q35" s="80">
        <v>8</v>
      </c>
      <c r="R35" s="80">
        <v>5</v>
      </c>
      <c r="S35" s="82">
        <v>12</v>
      </c>
      <c r="T35" s="26">
        <f t="shared" si="6"/>
        <v>7</v>
      </c>
      <c r="U35" s="25">
        <f t="shared" si="7"/>
        <v>33.9</v>
      </c>
      <c r="V35" s="25">
        <f t="shared" si="8"/>
        <v>21.9</v>
      </c>
      <c r="W35" s="115"/>
      <c r="X35" s="115">
        <v>0</v>
      </c>
      <c r="Y35" s="92"/>
      <c r="Z35" s="92"/>
      <c r="AA35" s="92"/>
    </row>
    <row r="36" spans="1:29" ht="15.75" x14ac:dyDescent="0.25">
      <c r="A36" s="130">
        <v>6</v>
      </c>
      <c r="B36" s="71" t="s">
        <v>102</v>
      </c>
      <c r="C36" s="85">
        <v>0.9</v>
      </c>
      <c r="D36" s="42"/>
      <c r="E36" s="42"/>
      <c r="F36" s="80"/>
      <c r="G36" s="80"/>
      <c r="H36" s="80"/>
      <c r="I36" s="85"/>
      <c r="J36" s="80">
        <v>6</v>
      </c>
      <c r="K36" s="80">
        <v>15</v>
      </c>
      <c r="L36" s="80"/>
      <c r="M36" s="80">
        <v>2</v>
      </c>
      <c r="N36" s="80"/>
      <c r="O36" s="80"/>
      <c r="P36" s="80">
        <v>5</v>
      </c>
      <c r="Q36" s="80">
        <v>4</v>
      </c>
      <c r="R36" s="80"/>
      <c r="S36" s="82">
        <v>9</v>
      </c>
      <c r="T36" s="26">
        <f t="shared" si="6"/>
        <v>7</v>
      </c>
      <c r="U36" s="25">
        <f t="shared" si="7"/>
        <v>41.9</v>
      </c>
      <c r="V36" s="25">
        <f t="shared" si="8"/>
        <v>26.9</v>
      </c>
      <c r="W36" s="115"/>
      <c r="X36" s="115"/>
      <c r="Y36" s="92"/>
      <c r="Z36" s="92"/>
      <c r="AA36" s="92"/>
    </row>
    <row r="37" spans="1:29" ht="15.6" customHeight="1" x14ac:dyDescent="0.25">
      <c r="A37" s="130">
        <v>7</v>
      </c>
      <c r="B37" s="71" t="s">
        <v>197</v>
      </c>
      <c r="C37" s="80">
        <v>4</v>
      </c>
      <c r="D37" s="42"/>
      <c r="E37" s="80">
        <v>11</v>
      </c>
      <c r="F37" s="81"/>
      <c r="G37" s="80"/>
      <c r="H37" s="80">
        <v>9</v>
      </c>
      <c r="I37" s="80"/>
      <c r="J37" s="80">
        <v>3</v>
      </c>
      <c r="K37" s="80"/>
      <c r="L37" s="80"/>
      <c r="M37" s="80">
        <v>4</v>
      </c>
      <c r="N37" s="80"/>
      <c r="O37" s="80">
        <v>3</v>
      </c>
      <c r="P37" s="80"/>
      <c r="Q37" s="80">
        <v>7</v>
      </c>
      <c r="R37" s="80"/>
      <c r="S37" s="82">
        <v>7</v>
      </c>
      <c r="T37" s="26">
        <f t="shared" si="6"/>
        <v>8</v>
      </c>
      <c r="U37" s="25">
        <f t="shared" si="7"/>
        <v>48</v>
      </c>
      <c r="V37" s="25">
        <f t="shared" si="8"/>
        <v>28</v>
      </c>
      <c r="W37" s="115"/>
      <c r="X37" s="115"/>
      <c r="Y37" s="92"/>
      <c r="Z37" s="92"/>
      <c r="AA37" s="92"/>
    </row>
    <row r="38" spans="1:29" ht="15.75" x14ac:dyDescent="0.25">
      <c r="A38" s="130">
        <v>8</v>
      </c>
      <c r="B38" s="71" t="s">
        <v>89</v>
      </c>
      <c r="C38" s="80">
        <v>5</v>
      </c>
      <c r="D38" s="42"/>
      <c r="E38" s="80">
        <v>5</v>
      </c>
      <c r="F38" s="81"/>
      <c r="G38" s="80"/>
      <c r="H38" s="22"/>
      <c r="I38" s="80"/>
      <c r="J38" s="80">
        <v>5</v>
      </c>
      <c r="K38" s="80">
        <v>17</v>
      </c>
      <c r="L38" s="80"/>
      <c r="M38" s="80">
        <v>5</v>
      </c>
      <c r="N38" s="80"/>
      <c r="O38" s="80">
        <v>4</v>
      </c>
      <c r="P38" s="80"/>
      <c r="Q38" s="80">
        <v>15</v>
      </c>
      <c r="R38" s="80">
        <v>12</v>
      </c>
      <c r="S38" s="82">
        <v>8</v>
      </c>
      <c r="T38" s="26">
        <f t="shared" si="6"/>
        <v>9</v>
      </c>
      <c r="U38" s="25">
        <f t="shared" si="7"/>
        <v>76</v>
      </c>
      <c r="V38" s="25">
        <f t="shared" si="8"/>
        <v>32</v>
      </c>
      <c r="W38" s="115">
        <v>0</v>
      </c>
      <c r="X38" s="115"/>
      <c r="Y38" s="92"/>
      <c r="Z38" s="92"/>
      <c r="AA38" s="92"/>
    </row>
    <row r="39" spans="1:29" ht="15.75" x14ac:dyDescent="0.25">
      <c r="A39" s="130">
        <v>9</v>
      </c>
      <c r="B39" s="71" t="s">
        <v>54</v>
      </c>
      <c r="C39" s="80">
        <v>16</v>
      </c>
      <c r="D39" s="80"/>
      <c r="E39" s="80"/>
      <c r="F39" s="80">
        <v>5</v>
      </c>
      <c r="G39" s="80">
        <v>9</v>
      </c>
      <c r="H39" s="80"/>
      <c r="I39" s="85">
        <v>0.9</v>
      </c>
      <c r="J39" s="80"/>
      <c r="K39" s="80">
        <v>6</v>
      </c>
      <c r="L39" s="80"/>
      <c r="M39" s="80"/>
      <c r="N39" s="80"/>
      <c r="O39" s="80"/>
      <c r="P39" s="80"/>
      <c r="Q39" s="80">
        <v>6</v>
      </c>
      <c r="R39" s="80">
        <v>10</v>
      </c>
      <c r="S39" s="82">
        <v>17</v>
      </c>
      <c r="T39" s="26">
        <f t="shared" si="6"/>
        <v>8</v>
      </c>
      <c r="U39" s="25">
        <f t="shared" si="7"/>
        <v>69.900000000000006</v>
      </c>
      <c r="V39" s="25">
        <f t="shared" si="8"/>
        <v>36.9</v>
      </c>
      <c r="W39" s="115"/>
      <c r="X39" s="115"/>
      <c r="Y39" s="92"/>
      <c r="Z39" s="92"/>
      <c r="AA39" s="92"/>
    </row>
    <row r="40" spans="1:29" ht="15.75" x14ac:dyDescent="0.25">
      <c r="A40" s="130">
        <v>10</v>
      </c>
      <c r="B40" s="71" t="s">
        <v>134</v>
      </c>
      <c r="C40" s="80">
        <v>7</v>
      </c>
      <c r="D40" s="80"/>
      <c r="E40" s="80"/>
      <c r="F40" s="80"/>
      <c r="G40" s="80">
        <v>12</v>
      </c>
      <c r="H40" s="80">
        <v>4</v>
      </c>
      <c r="I40" s="80"/>
      <c r="J40" s="80"/>
      <c r="K40" s="80">
        <v>4</v>
      </c>
      <c r="L40" s="80"/>
      <c r="M40" s="80"/>
      <c r="N40" s="80"/>
      <c r="O40" s="80">
        <v>2</v>
      </c>
      <c r="P40" s="80"/>
      <c r="Q40" s="80">
        <v>10</v>
      </c>
      <c r="R40" s="80"/>
      <c r="S40" s="82">
        <v>11</v>
      </c>
      <c r="T40" s="26">
        <f t="shared" si="6"/>
        <v>7</v>
      </c>
      <c r="U40" s="25">
        <f t="shared" si="7"/>
        <v>50</v>
      </c>
      <c r="V40" s="25">
        <f t="shared" si="8"/>
        <v>38</v>
      </c>
      <c r="W40" s="115"/>
      <c r="X40" s="115"/>
      <c r="Y40" s="92"/>
      <c r="Z40" s="92"/>
      <c r="AA40" s="92"/>
    </row>
    <row r="41" spans="1:29" ht="15.75" x14ac:dyDescent="0.25">
      <c r="A41" s="130">
        <v>11</v>
      </c>
      <c r="B41" s="71" t="s">
        <v>65</v>
      </c>
      <c r="C41" s="80"/>
      <c r="D41" s="42"/>
      <c r="E41" s="42">
        <v>7</v>
      </c>
      <c r="F41" s="83">
        <v>8</v>
      </c>
      <c r="G41" s="83"/>
      <c r="H41" s="221"/>
      <c r="I41" s="80"/>
      <c r="J41" s="80"/>
      <c r="K41" s="80">
        <v>10</v>
      </c>
      <c r="L41" s="80"/>
      <c r="M41" s="80"/>
      <c r="N41" s="80"/>
      <c r="O41" s="80"/>
      <c r="P41" s="80">
        <v>4</v>
      </c>
      <c r="Q41" s="80">
        <v>5</v>
      </c>
      <c r="R41" s="80">
        <v>16</v>
      </c>
      <c r="S41" s="82">
        <v>6</v>
      </c>
      <c r="T41" s="26">
        <f t="shared" si="6"/>
        <v>7</v>
      </c>
      <c r="U41" s="25">
        <f t="shared" si="7"/>
        <v>56</v>
      </c>
      <c r="V41" s="25">
        <f t="shared" si="8"/>
        <v>40</v>
      </c>
      <c r="W41" s="115">
        <v>0</v>
      </c>
      <c r="X41" s="115">
        <v>0</v>
      </c>
      <c r="Y41" s="92"/>
      <c r="Z41" s="92"/>
      <c r="AA41" s="92"/>
      <c r="AC41" s="92"/>
    </row>
    <row r="42" spans="1:29" ht="15.75" x14ac:dyDescent="0.25">
      <c r="A42" s="130">
        <v>12</v>
      </c>
      <c r="B42" s="71" t="s">
        <v>192</v>
      </c>
      <c r="C42" s="80">
        <v>9</v>
      </c>
      <c r="D42" s="42"/>
      <c r="E42" s="80">
        <v>8</v>
      </c>
      <c r="F42" s="81"/>
      <c r="G42" s="80"/>
      <c r="H42" s="80">
        <v>8</v>
      </c>
      <c r="I42" s="80"/>
      <c r="J42" s="80">
        <v>7</v>
      </c>
      <c r="K42" s="80">
        <v>5</v>
      </c>
      <c r="L42" s="80"/>
      <c r="M42" s="80"/>
      <c r="N42" s="80"/>
      <c r="O42" s="80"/>
      <c r="P42" s="80"/>
      <c r="Q42" s="80">
        <v>11</v>
      </c>
      <c r="R42" s="80">
        <v>7</v>
      </c>
      <c r="S42" s="82"/>
      <c r="T42" s="26">
        <f t="shared" si="6"/>
        <v>7</v>
      </c>
      <c r="U42" s="25">
        <f t="shared" si="7"/>
        <v>55</v>
      </c>
      <c r="V42" s="25">
        <f t="shared" si="8"/>
        <v>44</v>
      </c>
      <c r="W42" s="115"/>
      <c r="X42" s="115"/>
      <c r="Y42" s="92"/>
      <c r="Z42" s="92"/>
      <c r="AA42" s="92"/>
    </row>
    <row r="43" spans="1:29" ht="15.75" x14ac:dyDescent="0.25">
      <c r="A43" s="130">
        <v>13</v>
      </c>
      <c r="B43" s="71" t="s">
        <v>203</v>
      </c>
      <c r="C43" s="80">
        <v>6</v>
      </c>
      <c r="D43" s="42"/>
      <c r="E43" s="42"/>
      <c r="F43" s="80">
        <v>6</v>
      </c>
      <c r="G43" s="80"/>
      <c r="H43" s="80">
        <v>5</v>
      </c>
      <c r="I43" s="80"/>
      <c r="J43" s="80"/>
      <c r="K43" s="80"/>
      <c r="L43" s="80"/>
      <c r="M43" s="80"/>
      <c r="N43" s="80"/>
      <c r="O43" s="80">
        <v>6</v>
      </c>
      <c r="P43" s="85"/>
      <c r="Q43" s="80">
        <v>18</v>
      </c>
      <c r="R43" s="80">
        <v>8</v>
      </c>
      <c r="S43" s="82">
        <v>15</v>
      </c>
      <c r="T43" s="26">
        <f t="shared" si="6"/>
        <v>7</v>
      </c>
      <c r="U43" s="25">
        <f t="shared" si="7"/>
        <v>64</v>
      </c>
      <c r="V43" s="25">
        <f t="shared" si="8"/>
        <v>46</v>
      </c>
      <c r="W43" s="115"/>
      <c r="X43" s="115"/>
      <c r="Y43" s="92"/>
    </row>
    <row r="44" spans="1:29" ht="15" customHeight="1" x14ac:dyDescent="0.25">
      <c r="A44" s="199">
        <v>14</v>
      </c>
      <c r="B44" s="76" t="s">
        <v>140</v>
      </c>
      <c r="C44" s="80"/>
      <c r="D44" s="42"/>
      <c r="E44" s="42">
        <v>6</v>
      </c>
      <c r="F44" s="83"/>
      <c r="G44" s="83"/>
      <c r="H44" s="80"/>
      <c r="I44" s="80">
        <v>2</v>
      </c>
      <c r="J44" s="80"/>
      <c r="K44" s="80">
        <v>14</v>
      </c>
      <c r="L44" s="80"/>
      <c r="M44" s="80">
        <v>3</v>
      </c>
      <c r="N44" s="80"/>
      <c r="O44" s="80"/>
      <c r="P44" s="80">
        <v>13</v>
      </c>
      <c r="Q44" s="80">
        <v>12</v>
      </c>
      <c r="R44" s="80"/>
      <c r="S44" s="82"/>
      <c r="T44" s="26">
        <f t="shared" si="6"/>
        <v>6</v>
      </c>
      <c r="U44" s="25">
        <f t="shared" si="7"/>
        <v>50</v>
      </c>
      <c r="V44" s="25">
        <f t="shared" si="8"/>
        <v>50</v>
      </c>
      <c r="W44" s="115">
        <v>0</v>
      </c>
      <c r="X44" s="115">
        <v>0</v>
      </c>
      <c r="Y44" s="92"/>
      <c r="Z44" s="92"/>
      <c r="AA44" s="92"/>
    </row>
    <row r="45" spans="1:29" ht="15.75" x14ac:dyDescent="0.25">
      <c r="A45" s="139">
        <v>15</v>
      </c>
      <c r="B45" s="76" t="s">
        <v>199</v>
      </c>
      <c r="C45" s="80">
        <v>12</v>
      </c>
      <c r="D45" s="80"/>
      <c r="E45" s="85"/>
      <c r="F45" s="80"/>
      <c r="G45" s="80"/>
      <c r="H45" s="80">
        <v>7</v>
      </c>
      <c r="I45" s="80"/>
      <c r="J45" s="80">
        <v>8</v>
      </c>
      <c r="K45" s="80"/>
      <c r="L45" s="80">
        <v>6</v>
      </c>
      <c r="M45" s="80"/>
      <c r="N45" s="80"/>
      <c r="O45" s="80"/>
      <c r="P45" s="80">
        <v>9</v>
      </c>
      <c r="Q45" s="80"/>
      <c r="R45" s="80">
        <v>9</v>
      </c>
      <c r="S45" s="82">
        <v>18</v>
      </c>
      <c r="T45" s="26">
        <f t="shared" si="6"/>
        <v>7</v>
      </c>
      <c r="U45" s="25">
        <f t="shared" si="7"/>
        <v>69</v>
      </c>
      <c r="V45" s="25">
        <f t="shared" si="8"/>
        <v>51</v>
      </c>
      <c r="W45" s="115"/>
      <c r="X45" s="115">
        <v>0</v>
      </c>
      <c r="Y45" s="92"/>
      <c r="Z45" s="92"/>
      <c r="AA45" s="92"/>
    </row>
    <row r="46" spans="1:29" ht="15.75" x14ac:dyDescent="0.25">
      <c r="A46" s="139">
        <v>16</v>
      </c>
      <c r="B46" s="71" t="s">
        <v>196</v>
      </c>
      <c r="C46" s="82"/>
      <c r="D46" s="82">
        <v>6</v>
      </c>
      <c r="E46" s="82"/>
      <c r="F46" s="83">
        <v>9</v>
      </c>
      <c r="G46" s="83">
        <v>6</v>
      </c>
      <c r="H46" s="82">
        <v>6</v>
      </c>
      <c r="I46" s="82"/>
      <c r="J46" s="82"/>
      <c r="K46" s="82"/>
      <c r="L46" s="82"/>
      <c r="M46" s="82"/>
      <c r="N46" s="82">
        <v>7</v>
      </c>
      <c r="O46" s="82"/>
      <c r="P46" s="82"/>
      <c r="Q46" s="82">
        <v>17</v>
      </c>
      <c r="R46" s="82">
        <v>17</v>
      </c>
      <c r="S46" s="82"/>
      <c r="T46" s="26">
        <f t="shared" si="6"/>
        <v>7</v>
      </c>
      <c r="U46" s="25">
        <f t="shared" si="7"/>
        <v>68</v>
      </c>
      <c r="V46" s="25">
        <f t="shared" si="8"/>
        <v>51</v>
      </c>
      <c r="W46" s="114"/>
      <c r="X46" s="114"/>
      <c r="Y46" s="92"/>
      <c r="Z46" s="92"/>
      <c r="AA46" s="92"/>
    </row>
    <row r="47" spans="1:29" ht="15.75" x14ac:dyDescent="0.25">
      <c r="A47" s="139">
        <v>17</v>
      </c>
      <c r="B47" s="71" t="s">
        <v>198</v>
      </c>
      <c r="C47" s="82"/>
      <c r="D47" s="82">
        <v>8</v>
      </c>
      <c r="E47" s="82"/>
      <c r="F47" s="82">
        <v>7</v>
      </c>
      <c r="G47" s="82">
        <v>7</v>
      </c>
      <c r="H47" s="82"/>
      <c r="I47" s="82"/>
      <c r="J47" s="82"/>
      <c r="K47" s="82"/>
      <c r="L47" s="82">
        <v>8</v>
      </c>
      <c r="M47" s="82"/>
      <c r="N47" s="82"/>
      <c r="O47" s="82">
        <v>9</v>
      </c>
      <c r="P47" s="82"/>
      <c r="Q47" s="82">
        <v>21</v>
      </c>
      <c r="R47" s="82">
        <v>18</v>
      </c>
      <c r="S47" s="82">
        <v>26</v>
      </c>
      <c r="T47" s="26">
        <f t="shared" si="6"/>
        <v>8</v>
      </c>
      <c r="U47" s="25">
        <f t="shared" si="7"/>
        <v>104</v>
      </c>
      <c r="V47" s="25">
        <f t="shared" si="8"/>
        <v>57</v>
      </c>
      <c r="W47" s="114"/>
      <c r="X47" s="114"/>
      <c r="Y47" s="92"/>
      <c r="Z47" s="92"/>
      <c r="AA47" s="92"/>
    </row>
    <row r="48" spans="1:29" ht="15.75" x14ac:dyDescent="0.25">
      <c r="A48" s="139">
        <v>18</v>
      </c>
      <c r="B48" s="71" t="s">
        <v>75</v>
      </c>
      <c r="C48" s="80">
        <v>8</v>
      </c>
      <c r="D48" s="42"/>
      <c r="E48" s="80">
        <v>10</v>
      </c>
      <c r="F48" s="81"/>
      <c r="G48" s="80"/>
      <c r="H48" s="80"/>
      <c r="I48" s="80"/>
      <c r="J48" s="80"/>
      <c r="K48" s="80">
        <v>9</v>
      </c>
      <c r="L48" s="80"/>
      <c r="M48" s="80"/>
      <c r="N48" s="80"/>
      <c r="O48" s="80"/>
      <c r="P48" s="80">
        <v>8</v>
      </c>
      <c r="Q48" s="80">
        <v>16</v>
      </c>
      <c r="R48" s="80"/>
      <c r="S48" s="82">
        <v>10</v>
      </c>
      <c r="T48" s="26">
        <f t="shared" si="6"/>
        <v>6</v>
      </c>
      <c r="U48" s="25">
        <f t="shared" si="7"/>
        <v>61</v>
      </c>
      <c r="V48" s="25">
        <f t="shared" si="8"/>
        <v>61</v>
      </c>
      <c r="W48" s="115"/>
      <c r="X48" s="115"/>
      <c r="Y48" s="92"/>
      <c r="Z48" s="92"/>
      <c r="AA48" s="92"/>
    </row>
    <row r="49" spans="1:27" ht="15.75" x14ac:dyDescent="0.25">
      <c r="A49" s="139">
        <v>19</v>
      </c>
      <c r="B49" s="71" t="s">
        <v>202</v>
      </c>
      <c r="C49" s="80">
        <v>3</v>
      </c>
      <c r="D49" s="42"/>
      <c r="E49" s="80">
        <v>2</v>
      </c>
      <c r="F49" s="81"/>
      <c r="G49" s="80"/>
      <c r="H49" s="80"/>
      <c r="I49" s="80"/>
      <c r="J49" s="80">
        <v>11</v>
      </c>
      <c r="K49" s="80"/>
      <c r="L49" s="80"/>
      <c r="M49" s="80"/>
      <c r="N49" s="80"/>
      <c r="O49" s="80">
        <v>11</v>
      </c>
      <c r="P49" s="80"/>
      <c r="Q49" s="80">
        <v>14</v>
      </c>
      <c r="R49" s="80"/>
      <c r="S49" s="82">
        <v>21</v>
      </c>
      <c r="T49" s="26">
        <f>COUNTA(C49:S49)</f>
        <v>6</v>
      </c>
      <c r="U49" s="25">
        <f>SUM(C49:S49)</f>
        <v>62</v>
      </c>
      <c r="V49" s="25">
        <f>IFERROR(SMALL(C49:S49,1)+SMALL(C49:S49,2)+SMALL(C49:S49,3)+ SMALL(C49:S49,4)+SMALL(C49:S49,5)+SMALL(C49:S49,6),"")</f>
        <v>62</v>
      </c>
      <c r="W49" s="115">
        <v>0</v>
      </c>
      <c r="X49" s="115"/>
      <c r="Y49" s="92"/>
      <c r="Z49" s="92"/>
      <c r="AA49" s="92"/>
    </row>
    <row r="50" spans="1:27" ht="15.75" x14ac:dyDescent="0.25">
      <c r="A50" s="139">
        <v>20</v>
      </c>
      <c r="B50" s="71" t="s">
        <v>193</v>
      </c>
      <c r="C50" s="80">
        <v>15</v>
      </c>
      <c r="D50" s="42"/>
      <c r="E50" s="84">
        <v>9</v>
      </c>
      <c r="F50" s="84"/>
      <c r="G50" s="80">
        <v>11</v>
      </c>
      <c r="H50" s="80">
        <v>10</v>
      </c>
      <c r="I50" s="80"/>
      <c r="J50" s="80"/>
      <c r="K50" s="80">
        <v>8</v>
      </c>
      <c r="L50" s="80"/>
      <c r="M50" s="80"/>
      <c r="N50" s="80"/>
      <c r="O50" s="80"/>
      <c r="P50" s="80">
        <v>10</v>
      </c>
      <c r="Q50" s="80"/>
      <c r="R50" s="80"/>
      <c r="S50" s="82">
        <v>14</v>
      </c>
      <c r="T50" s="26">
        <f>COUNTA(C50:S50)</f>
        <v>7</v>
      </c>
      <c r="U50" s="25">
        <f>SUM(C50:S50)</f>
        <v>77</v>
      </c>
      <c r="V50" s="25">
        <f>IFERROR(SMALL(C50:S50,1)+SMALL(C50:S50,2)+SMALL(C50:S50,3)+ SMALL(C50:S50,4)+SMALL(C50:S50,5)+SMALL(C50:S50,6),"")</f>
        <v>62</v>
      </c>
      <c r="W50" s="115"/>
      <c r="X50" s="115"/>
      <c r="Y50" s="92"/>
      <c r="Z50" s="92"/>
    </row>
    <row r="51" spans="1:27" ht="15.75" x14ac:dyDescent="0.25">
      <c r="A51" s="139">
        <v>21</v>
      </c>
      <c r="B51" s="71" t="s">
        <v>66</v>
      </c>
      <c r="C51" s="80">
        <v>11</v>
      </c>
      <c r="D51" s="42"/>
      <c r="E51" s="80">
        <v>4</v>
      </c>
      <c r="F51" s="81"/>
      <c r="G51" s="80"/>
      <c r="H51" s="80"/>
      <c r="I51" s="80"/>
      <c r="J51" s="80"/>
      <c r="K51" s="80">
        <v>13</v>
      </c>
      <c r="L51" s="80"/>
      <c r="M51" s="80"/>
      <c r="N51" s="80"/>
      <c r="O51" s="80"/>
      <c r="P51" s="80"/>
      <c r="Q51" s="80">
        <v>9</v>
      </c>
      <c r="R51" s="80">
        <v>13</v>
      </c>
      <c r="S51" s="82">
        <v>13</v>
      </c>
      <c r="T51" s="26">
        <f t="shared" si="6"/>
        <v>6</v>
      </c>
      <c r="U51" s="25">
        <f t="shared" si="7"/>
        <v>63</v>
      </c>
      <c r="V51" s="25">
        <f t="shared" si="8"/>
        <v>63</v>
      </c>
      <c r="W51" s="115"/>
      <c r="X51" s="115"/>
      <c r="Y51" s="92"/>
      <c r="Z51" s="92"/>
    </row>
    <row r="52" spans="1:27" ht="15.75" x14ac:dyDescent="0.25">
      <c r="A52" s="139">
        <v>22</v>
      </c>
      <c r="B52" s="71" t="s">
        <v>122</v>
      </c>
      <c r="C52" s="80">
        <v>18</v>
      </c>
      <c r="D52" s="80"/>
      <c r="E52" s="80"/>
      <c r="F52" s="80">
        <v>11</v>
      </c>
      <c r="G52" s="80"/>
      <c r="H52" s="80"/>
      <c r="I52" s="80"/>
      <c r="J52" s="80"/>
      <c r="K52" s="80"/>
      <c r="L52" s="80"/>
      <c r="M52" s="80"/>
      <c r="N52" s="80"/>
      <c r="O52" s="80">
        <v>5</v>
      </c>
      <c r="P52" s="80">
        <v>7</v>
      </c>
      <c r="Q52" s="80">
        <v>13</v>
      </c>
      <c r="R52" s="80"/>
      <c r="S52" s="82">
        <v>16</v>
      </c>
      <c r="T52" s="26">
        <f t="shared" si="6"/>
        <v>6</v>
      </c>
      <c r="U52" s="25">
        <f t="shared" si="7"/>
        <v>70</v>
      </c>
      <c r="V52" s="25">
        <f t="shared" si="8"/>
        <v>70</v>
      </c>
      <c r="W52" s="115"/>
      <c r="X52" s="115"/>
      <c r="Y52" s="92"/>
      <c r="Z52" s="92"/>
    </row>
    <row r="53" spans="1:27" ht="16.5" thickBot="1" x14ac:dyDescent="0.3">
      <c r="A53" s="235">
        <v>23</v>
      </c>
      <c r="B53" s="236" t="s">
        <v>164</v>
      </c>
      <c r="C53" s="206">
        <v>13</v>
      </c>
      <c r="D53" s="233"/>
      <c r="E53" s="237">
        <v>12</v>
      </c>
      <c r="F53" s="234"/>
      <c r="G53" s="206"/>
      <c r="H53" s="206"/>
      <c r="I53" s="206"/>
      <c r="J53" s="206">
        <v>12</v>
      </c>
      <c r="K53" s="206">
        <v>19</v>
      </c>
      <c r="L53" s="206"/>
      <c r="M53" s="206"/>
      <c r="N53" s="206"/>
      <c r="O53" s="206">
        <v>7</v>
      </c>
      <c r="P53" s="206">
        <v>12</v>
      </c>
      <c r="Q53" s="206"/>
      <c r="R53" s="206"/>
      <c r="S53" s="207">
        <v>20</v>
      </c>
      <c r="T53" s="208">
        <f t="shared" si="6"/>
        <v>7</v>
      </c>
      <c r="U53" s="209">
        <f t="shared" si="7"/>
        <v>95</v>
      </c>
      <c r="V53" s="209">
        <f t="shared" si="8"/>
        <v>75</v>
      </c>
      <c r="W53" s="210">
        <v>0</v>
      </c>
      <c r="X53" s="210"/>
      <c r="Y53" s="92"/>
      <c r="Z53" s="92"/>
    </row>
    <row r="54" spans="1:27" ht="15.75" x14ac:dyDescent="0.25">
      <c r="A54" s="269">
        <v>24</v>
      </c>
      <c r="B54" s="227" t="s">
        <v>200</v>
      </c>
      <c r="C54" s="200"/>
      <c r="D54" s="201">
        <v>0.9</v>
      </c>
      <c r="E54" s="201"/>
      <c r="F54" s="238">
        <v>0.9</v>
      </c>
      <c r="G54" s="238">
        <v>0.9</v>
      </c>
      <c r="H54" s="200"/>
      <c r="I54" s="200"/>
      <c r="J54" s="200"/>
      <c r="K54" s="200"/>
      <c r="L54" s="200"/>
      <c r="M54" s="200"/>
      <c r="N54" s="200"/>
      <c r="O54" s="200"/>
      <c r="P54" s="200">
        <v>2</v>
      </c>
      <c r="Q54" s="200"/>
      <c r="R54" s="200"/>
      <c r="S54" s="202">
        <v>2</v>
      </c>
      <c r="T54" s="203">
        <f t="shared" ref="T54:T70" si="9">COUNTA(C54:S54)</f>
        <v>5</v>
      </c>
      <c r="U54" s="204">
        <f t="shared" ref="U54:U70" si="10">SUM(C54:S54)</f>
        <v>6.7</v>
      </c>
      <c r="V54" s="204" t="str">
        <f t="shared" ref="V54:V70" si="11">IFERROR(SMALL(C54:S54,1)+SMALL(C54:S54,2)+SMALL(C54:S54,3)+ SMALL(C54:S54,4)+SMALL(C54:S54,5)+SMALL(C54:S54,6),"")</f>
        <v/>
      </c>
      <c r="W54" s="205"/>
      <c r="X54" s="205">
        <v>0</v>
      </c>
    </row>
    <row r="55" spans="1:27" ht="15.75" x14ac:dyDescent="0.25">
      <c r="A55" s="269">
        <v>25</v>
      </c>
      <c r="B55" s="71" t="s">
        <v>206</v>
      </c>
      <c r="C55" s="80"/>
      <c r="D55" s="42">
        <v>3</v>
      </c>
      <c r="E55" s="42"/>
      <c r="F55" s="80"/>
      <c r="G55" s="80">
        <v>4</v>
      </c>
      <c r="H55" s="80"/>
      <c r="I55" s="80"/>
      <c r="J55" s="80"/>
      <c r="K55" s="80"/>
      <c r="L55" s="80"/>
      <c r="M55" s="80"/>
      <c r="N55" s="80">
        <v>2</v>
      </c>
      <c r="O55" s="80"/>
      <c r="P55" s="80"/>
      <c r="Q55" s="80">
        <v>3</v>
      </c>
      <c r="R55" s="80"/>
      <c r="S55" s="82">
        <v>4</v>
      </c>
      <c r="T55" s="26">
        <f t="shared" si="9"/>
        <v>5</v>
      </c>
      <c r="U55" s="25">
        <f t="shared" si="10"/>
        <v>16</v>
      </c>
      <c r="V55" s="25" t="str">
        <f t="shared" si="11"/>
        <v/>
      </c>
      <c r="W55" s="115"/>
      <c r="X55" s="115"/>
    </row>
    <row r="56" spans="1:27" ht="15.75" x14ac:dyDescent="0.25">
      <c r="A56" s="274">
        <v>26</v>
      </c>
      <c r="B56" s="99" t="s">
        <v>195</v>
      </c>
      <c r="C56" s="200"/>
      <c r="D56" s="201">
        <v>4</v>
      </c>
      <c r="E56" s="201"/>
      <c r="F56" s="200"/>
      <c r="G56" s="200">
        <v>5</v>
      </c>
      <c r="H56" s="200">
        <v>3</v>
      </c>
      <c r="I56" s="200"/>
      <c r="J56" s="200"/>
      <c r="K56" s="200"/>
      <c r="L56" s="200">
        <v>5</v>
      </c>
      <c r="M56" s="200"/>
      <c r="N56" s="200"/>
      <c r="O56" s="200"/>
      <c r="P56" s="200"/>
      <c r="Q56" s="200"/>
      <c r="R56" s="200">
        <v>3</v>
      </c>
      <c r="S56" s="202"/>
      <c r="T56" s="203">
        <f t="shared" si="9"/>
        <v>5</v>
      </c>
      <c r="U56" s="204">
        <f t="shared" si="10"/>
        <v>20</v>
      </c>
      <c r="V56" s="204" t="str">
        <f t="shared" si="11"/>
        <v/>
      </c>
      <c r="W56" s="205"/>
      <c r="X56" s="205"/>
    </row>
    <row r="57" spans="1:27" ht="15.75" x14ac:dyDescent="0.25">
      <c r="A57" s="269">
        <v>27</v>
      </c>
      <c r="B57" s="86" t="s">
        <v>204</v>
      </c>
      <c r="C57" s="80"/>
      <c r="D57" s="80"/>
      <c r="E57" s="80"/>
      <c r="F57" s="80">
        <v>10</v>
      </c>
      <c r="G57" s="85"/>
      <c r="H57" s="80"/>
      <c r="I57" s="80"/>
      <c r="J57" s="80">
        <v>10</v>
      </c>
      <c r="K57" s="80"/>
      <c r="L57" s="80">
        <v>7</v>
      </c>
      <c r="M57" s="80"/>
      <c r="N57" s="80">
        <v>5</v>
      </c>
      <c r="O57" s="80"/>
      <c r="P57" s="80">
        <v>11</v>
      </c>
      <c r="Q57" s="80"/>
      <c r="R57" s="80"/>
      <c r="S57" s="82"/>
      <c r="T57" s="26">
        <f t="shared" si="9"/>
        <v>5</v>
      </c>
      <c r="U57" s="25">
        <f t="shared" si="10"/>
        <v>43</v>
      </c>
      <c r="V57" s="25" t="str">
        <f t="shared" si="11"/>
        <v/>
      </c>
      <c r="W57" s="115">
        <v>0</v>
      </c>
      <c r="X57" s="115"/>
    </row>
    <row r="58" spans="1:27" ht="15.75" x14ac:dyDescent="0.25">
      <c r="A58" s="269">
        <v>28</v>
      </c>
      <c r="B58" s="275" t="s">
        <v>143</v>
      </c>
      <c r="C58" s="242">
        <v>14</v>
      </c>
      <c r="D58" s="243"/>
      <c r="E58" s="242">
        <v>3</v>
      </c>
      <c r="F58" s="244"/>
      <c r="G58" s="245"/>
      <c r="H58" s="242"/>
      <c r="I58" s="242"/>
      <c r="J58" s="242">
        <v>9</v>
      </c>
      <c r="K58" s="242"/>
      <c r="L58" s="242"/>
      <c r="M58" s="242"/>
      <c r="N58" s="242"/>
      <c r="O58" s="242"/>
      <c r="P58" s="242"/>
      <c r="Q58" s="242"/>
      <c r="R58" s="242">
        <v>11</v>
      </c>
      <c r="S58" s="246">
        <v>19</v>
      </c>
      <c r="T58" s="247">
        <f t="shared" si="9"/>
        <v>5</v>
      </c>
      <c r="U58" s="248">
        <f t="shared" si="10"/>
        <v>56</v>
      </c>
      <c r="V58" s="248" t="str">
        <f t="shared" si="11"/>
        <v/>
      </c>
      <c r="W58" s="249">
        <v>0</v>
      </c>
      <c r="X58" s="249"/>
    </row>
    <row r="59" spans="1:27" ht="15.75" x14ac:dyDescent="0.25">
      <c r="A59" s="274">
        <v>29</v>
      </c>
      <c r="B59" s="71" t="s">
        <v>205</v>
      </c>
      <c r="C59" s="80">
        <v>21</v>
      </c>
      <c r="D59" s="80"/>
      <c r="E59" s="80"/>
      <c r="F59" s="80"/>
      <c r="G59" s="80">
        <v>10</v>
      </c>
      <c r="H59" s="80"/>
      <c r="I59" s="80"/>
      <c r="J59" s="80"/>
      <c r="K59" s="80">
        <v>12</v>
      </c>
      <c r="L59" s="80"/>
      <c r="M59" s="80"/>
      <c r="N59" s="80"/>
      <c r="O59" s="80"/>
      <c r="P59" s="80"/>
      <c r="Q59" s="80">
        <v>19</v>
      </c>
      <c r="R59" s="80">
        <v>14</v>
      </c>
      <c r="S59" s="82"/>
      <c r="T59" s="26">
        <f t="shared" si="9"/>
        <v>5</v>
      </c>
      <c r="U59" s="25">
        <f t="shared" si="10"/>
        <v>76</v>
      </c>
      <c r="V59" s="25" t="str">
        <f t="shared" si="11"/>
        <v/>
      </c>
      <c r="W59" s="115"/>
      <c r="X59" s="115">
        <v>0</v>
      </c>
    </row>
    <row r="60" spans="1:27" ht="16.5" thickBot="1" x14ac:dyDescent="0.3">
      <c r="A60" s="269">
        <v>30</v>
      </c>
      <c r="B60" s="168" t="s">
        <v>208</v>
      </c>
      <c r="C60" s="206">
        <v>24</v>
      </c>
      <c r="D60" s="233"/>
      <c r="E60" s="206">
        <v>13</v>
      </c>
      <c r="F60" s="206"/>
      <c r="G60" s="206"/>
      <c r="H60" s="234"/>
      <c r="I60" s="206"/>
      <c r="J60" s="206"/>
      <c r="K60" s="206"/>
      <c r="L60" s="206"/>
      <c r="M60" s="206"/>
      <c r="N60" s="206"/>
      <c r="O60" s="206">
        <v>8</v>
      </c>
      <c r="P60" s="206"/>
      <c r="Q60" s="206">
        <v>20</v>
      </c>
      <c r="R60" s="206"/>
      <c r="S60" s="207">
        <v>24</v>
      </c>
      <c r="T60" s="208">
        <f t="shared" si="9"/>
        <v>5</v>
      </c>
      <c r="U60" s="209">
        <f t="shared" si="10"/>
        <v>89</v>
      </c>
      <c r="V60" s="209" t="str">
        <f t="shared" si="11"/>
        <v/>
      </c>
      <c r="W60" s="210">
        <v>0</v>
      </c>
      <c r="X60" s="210"/>
    </row>
    <row r="61" spans="1:27" ht="15.75" x14ac:dyDescent="0.25">
      <c r="A61" s="269">
        <v>31</v>
      </c>
      <c r="B61" s="99" t="s">
        <v>210</v>
      </c>
      <c r="C61" s="200">
        <v>20</v>
      </c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>
        <v>8</v>
      </c>
      <c r="O61" s="200"/>
      <c r="P61" s="200">
        <v>15</v>
      </c>
      <c r="Q61" s="200"/>
      <c r="R61" s="200">
        <v>19</v>
      </c>
      <c r="S61" s="202"/>
      <c r="T61" s="203">
        <f t="shared" si="9"/>
        <v>4</v>
      </c>
      <c r="U61" s="204">
        <f t="shared" si="10"/>
        <v>62</v>
      </c>
      <c r="V61" s="204" t="str">
        <f t="shared" si="11"/>
        <v/>
      </c>
      <c r="W61" s="205"/>
      <c r="X61" s="205"/>
    </row>
    <row r="62" spans="1:27" ht="16.5" thickBot="1" x14ac:dyDescent="0.3">
      <c r="A62" s="274">
        <v>32</v>
      </c>
      <c r="B62" s="214" t="s">
        <v>113</v>
      </c>
      <c r="C62" s="222">
        <v>23</v>
      </c>
      <c r="D62" s="222"/>
      <c r="E62" s="222"/>
      <c r="F62" s="222"/>
      <c r="G62" s="222"/>
      <c r="H62" s="222"/>
      <c r="I62" s="222"/>
      <c r="J62" s="222"/>
      <c r="K62" s="222">
        <v>18</v>
      </c>
      <c r="L62" s="222"/>
      <c r="M62" s="222"/>
      <c r="N62" s="222"/>
      <c r="O62" s="222">
        <v>10</v>
      </c>
      <c r="P62" s="222"/>
      <c r="Q62" s="222"/>
      <c r="R62" s="222"/>
      <c r="S62" s="223">
        <v>23</v>
      </c>
      <c r="T62" s="224">
        <f t="shared" si="9"/>
        <v>4</v>
      </c>
      <c r="U62" s="226">
        <f t="shared" si="10"/>
        <v>74</v>
      </c>
      <c r="V62" s="226" t="str">
        <f t="shared" si="11"/>
        <v/>
      </c>
      <c r="W62" s="225"/>
      <c r="X62" s="225"/>
    </row>
    <row r="63" spans="1:27" ht="16.5" thickBot="1" x14ac:dyDescent="0.3">
      <c r="A63" s="269">
        <v>33</v>
      </c>
      <c r="B63" s="254" t="s">
        <v>207</v>
      </c>
      <c r="C63" s="255">
        <v>10</v>
      </c>
      <c r="D63" s="255"/>
      <c r="E63" s="255"/>
      <c r="F63" s="255"/>
      <c r="G63" s="255"/>
      <c r="H63" s="255"/>
      <c r="I63" s="255"/>
      <c r="J63" s="255"/>
      <c r="K63" s="255">
        <v>11</v>
      </c>
      <c r="L63" s="255"/>
      <c r="M63" s="255"/>
      <c r="N63" s="255">
        <v>4</v>
      </c>
      <c r="O63" s="255"/>
      <c r="P63" s="255"/>
      <c r="Q63" s="255"/>
      <c r="R63" s="255"/>
      <c r="S63" s="256"/>
      <c r="T63" s="257">
        <f t="shared" si="9"/>
        <v>3</v>
      </c>
      <c r="U63" s="258">
        <f t="shared" si="10"/>
        <v>25</v>
      </c>
      <c r="V63" s="258" t="str">
        <f t="shared" si="11"/>
        <v/>
      </c>
      <c r="W63" s="259"/>
      <c r="X63" s="259"/>
    </row>
    <row r="64" spans="1:27" ht="15.75" x14ac:dyDescent="0.25">
      <c r="A64" s="269">
        <v>34</v>
      </c>
      <c r="B64" s="250" t="s">
        <v>227</v>
      </c>
      <c r="C64" s="251"/>
      <c r="D64" s="240"/>
      <c r="E64" s="240"/>
      <c r="F64" s="251"/>
      <c r="G64" s="240"/>
      <c r="H64" s="240"/>
      <c r="I64" s="240"/>
      <c r="J64" s="240"/>
      <c r="K64" s="240"/>
      <c r="L64" s="240"/>
      <c r="M64" s="252"/>
      <c r="N64" s="240">
        <v>6</v>
      </c>
      <c r="O64" s="240"/>
      <c r="P64" s="240"/>
      <c r="Q64" s="240"/>
      <c r="R64" s="240">
        <v>15</v>
      </c>
      <c r="S64" s="240"/>
      <c r="T64" s="203">
        <f t="shared" si="9"/>
        <v>2</v>
      </c>
      <c r="U64" s="204">
        <f t="shared" si="10"/>
        <v>21</v>
      </c>
      <c r="V64" s="204" t="str">
        <f t="shared" si="11"/>
        <v/>
      </c>
      <c r="W64" s="253">
        <v>0</v>
      </c>
      <c r="X64" s="167"/>
    </row>
    <row r="65" spans="1:27" ht="15.75" x14ac:dyDescent="0.25">
      <c r="A65" s="274">
        <v>35</v>
      </c>
      <c r="B65" s="99" t="s">
        <v>149</v>
      </c>
      <c r="C65" s="200">
        <v>17</v>
      </c>
      <c r="D65" s="200"/>
      <c r="E65" s="200"/>
      <c r="F65" s="200"/>
      <c r="G65" s="200"/>
      <c r="H65" s="200"/>
      <c r="I65" s="200"/>
      <c r="J65" s="200"/>
      <c r="K65" s="200">
        <v>7</v>
      </c>
      <c r="L65" s="200"/>
      <c r="M65" s="200"/>
      <c r="N65" s="200"/>
      <c r="O65" s="200"/>
      <c r="P65" s="200"/>
      <c r="Q65" s="200"/>
      <c r="R65" s="200"/>
      <c r="S65" s="202"/>
      <c r="T65" s="203">
        <f t="shared" si="9"/>
        <v>2</v>
      </c>
      <c r="U65" s="204">
        <f t="shared" si="10"/>
        <v>24</v>
      </c>
      <c r="V65" s="204" t="str">
        <f t="shared" si="11"/>
        <v/>
      </c>
      <c r="W65" s="205"/>
      <c r="X65" s="205">
        <v>0</v>
      </c>
    </row>
    <row r="66" spans="1:27" ht="15.75" x14ac:dyDescent="0.25">
      <c r="A66" s="269">
        <v>36</v>
      </c>
      <c r="B66" s="99" t="s">
        <v>114</v>
      </c>
      <c r="C66" s="200">
        <v>22</v>
      </c>
      <c r="D66" s="200"/>
      <c r="E66" s="200"/>
      <c r="F66" s="200"/>
      <c r="G66" s="200"/>
      <c r="H66" s="200"/>
      <c r="I66" s="200"/>
      <c r="J66" s="200"/>
      <c r="K66" s="200">
        <v>16</v>
      </c>
      <c r="L66" s="200"/>
      <c r="M66" s="200"/>
      <c r="N66" s="200"/>
      <c r="O66" s="200"/>
      <c r="P66" s="200"/>
      <c r="Q66" s="200"/>
      <c r="R66" s="200"/>
      <c r="S66" s="202"/>
      <c r="T66" s="203">
        <f t="shared" si="9"/>
        <v>2</v>
      </c>
      <c r="U66" s="204">
        <f t="shared" si="10"/>
        <v>38</v>
      </c>
      <c r="V66" s="204" t="str">
        <f t="shared" si="11"/>
        <v/>
      </c>
      <c r="W66" s="205"/>
      <c r="X66" s="205"/>
    </row>
    <row r="67" spans="1:27" ht="16.5" thickBot="1" x14ac:dyDescent="0.3">
      <c r="A67" s="269">
        <v>37</v>
      </c>
      <c r="B67" s="168" t="s">
        <v>211</v>
      </c>
      <c r="C67" s="206">
        <v>25</v>
      </c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7">
        <v>25</v>
      </c>
      <c r="T67" s="208">
        <f t="shared" si="9"/>
        <v>2</v>
      </c>
      <c r="U67" s="209">
        <f t="shared" si="10"/>
        <v>50</v>
      </c>
      <c r="V67" s="209" t="str">
        <f t="shared" si="11"/>
        <v/>
      </c>
      <c r="W67" s="210"/>
      <c r="X67" s="210"/>
    </row>
    <row r="68" spans="1:27" ht="15.75" x14ac:dyDescent="0.25">
      <c r="A68" s="274">
        <v>38</v>
      </c>
      <c r="B68" s="99" t="s">
        <v>209</v>
      </c>
      <c r="C68" s="202"/>
      <c r="D68" s="202">
        <v>7</v>
      </c>
      <c r="E68" s="202"/>
      <c r="F68" s="239"/>
      <c r="G68" s="239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3">
        <f t="shared" si="9"/>
        <v>1</v>
      </c>
      <c r="U68" s="204">
        <f t="shared" si="10"/>
        <v>7</v>
      </c>
      <c r="V68" s="204" t="str">
        <f t="shared" si="11"/>
        <v/>
      </c>
      <c r="W68" s="241"/>
      <c r="X68" s="241"/>
    </row>
    <row r="69" spans="1:27" ht="15.75" x14ac:dyDescent="0.25">
      <c r="A69" s="269">
        <v>39</v>
      </c>
      <c r="B69" s="71" t="s">
        <v>235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>
        <v>14</v>
      </c>
      <c r="Q69" s="80"/>
      <c r="R69" s="80"/>
      <c r="S69" s="82"/>
      <c r="T69" s="26">
        <f t="shared" si="9"/>
        <v>1</v>
      </c>
      <c r="U69" s="25">
        <f t="shared" si="10"/>
        <v>14</v>
      </c>
      <c r="V69" s="25" t="str">
        <f t="shared" si="11"/>
        <v/>
      </c>
      <c r="W69" s="115"/>
      <c r="X69" s="115"/>
    </row>
    <row r="70" spans="1:27" ht="15.75" x14ac:dyDescent="0.25">
      <c r="A70" s="269">
        <v>40</v>
      </c>
      <c r="B70" s="71" t="s">
        <v>74</v>
      </c>
      <c r="C70" s="80">
        <v>19</v>
      </c>
      <c r="D70" s="85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2"/>
      <c r="T70" s="26">
        <f t="shared" si="9"/>
        <v>1</v>
      </c>
      <c r="U70" s="25">
        <f t="shared" si="10"/>
        <v>19</v>
      </c>
      <c r="V70" s="25" t="str">
        <f t="shared" si="11"/>
        <v/>
      </c>
      <c r="W70" s="115"/>
      <c r="X70" s="115"/>
    </row>
    <row r="71" spans="1:27" ht="15.75" x14ac:dyDescent="0.25">
      <c r="A71" s="29"/>
      <c r="B71" s="43"/>
      <c r="C71" s="52"/>
      <c r="D71" s="52"/>
      <c r="E71" s="52"/>
      <c r="F71" s="52"/>
      <c r="G71" s="52"/>
      <c r="H71" s="52"/>
      <c r="I71" s="48"/>
      <c r="J71" s="52"/>
      <c r="K71" s="52"/>
      <c r="L71" s="52"/>
      <c r="M71" s="52"/>
      <c r="N71" s="53"/>
      <c r="O71" s="52"/>
      <c r="P71" s="52"/>
      <c r="Q71" s="53"/>
      <c r="R71" s="52"/>
      <c r="S71" s="44"/>
      <c r="T71" s="45"/>
      <c r="U71" s="46"/>
      <c r="V71" s="46"/>
    </row>
    <row r="72" spans="1:27" ht="15.75" x14ac:dyDescent="0.25">
      <c r="A72" s="29"/>
      <c r="U72" s="46"/>
      <c r="V72" s="46"/>
    </row>
    <row r="73" spans="1:27" ht="15.75" x14ac:dyDescent="0.25">
      <c r="A73" s="12"/>
      <c r="B73" s="43"/>
      <c r="C73" s="35"/>
      <c r="F73" s="54"/>
      <c r="M73" s="35"/>
      <c r="U73" s="46"/>
      <c r="V73" s="46"/>
    </row>
    <row r="74" spans="1:27" ht="15.75" x14ac:dyDescent="0.25">
      <c r="A74" s="12"/>
      <c r="B74" s="43"/>
      <c r="C74" s="35"/>
      <c r="F74" s="54"/>
      <c r="M74" s="35"/>
      <c r="U74" s="46"/>
      <c r="V74" s="46"/>
    </row>
    <row r="75" spans="1:27" x14ac:dyDescent="0.25">
      <c r="A75" s="12"/>
      <c r="C75" s="35"/>
      <c r="F75" s="35"/>
      <c r="M75" s="35"/>
    </row>
    <row r="76" spans="1:27" ht="15.75" x14ac:dyDescent="0.25">
      <c r="A76" s="12"/>
      <c r="B76" s="13" t="s">
        <v>212</v>
      </c>
      <c r="C76" s="35"/>
      <c r="F76" s="35"/>
      <c r="M76" s="35"/>
    </row>
    <row r="77" spans="1:27" ht="159" x14ac:dyDescent="0.25">
      <c r="B77" s="8" t="s">
        <v>174</v>
      </c>
      <c r="C77" s="57" t="s">
        <v>34</v>
      </c>
      <c r="D77" s="60" t="s">
        <v>1</v>
      </c>
      <c r="E77" s="61" t="s">
        <v>35</v>
      </c>
      <c r="F77" s="60" t="s">
        <v>2</v>
      </c>
      <c r="G77" s="62" t="s">
        <v>36</v>
      </c>
      <c r="H77" s="60" t="s">
        <v>3</v>
      </c>
      <c r="I77" s="62" t="s">
        <v>37</v>
      </c>
      <c r="J77" s="60" t="s">
        <v>4</v>
      </c>
      <c r="K77" s="61" t="s">
        <v>38</v>
      </c>
      <c r="L77" s="60" t="s">
        <v>5</v>
      </c>
      <c r="M77" s="21" t="s">
        <v>40</v>
      </c>
      <c r="N77" s="60" t="s">
        <v>6</v>
      </c>
      <c r="O77" s="60" t="s">
        <v>7</v>
      </c>
      <c r="P77" s="60" t="s">
        <v>8</v>
      </c>
      <c r="Q77" s="61" t="s">
        <v>42</v>
      </c>
      <c r="R77" s="61" t="s">
        <v>43</v>
      </c>
      <c r="S77" s="63" t="s">
        <v>44</v>
      </c>
      <c r="T77" s="64" t="s">
        <v>9</v>
      </c>
      <c r="U77" s="68" t="s">
        <v>10</v>
      </c>
      <c r="V77" s="64" t="s">
        <v>11</v>
      </c>
      <c r="W77" s="62" t="s">
        <v>39</v>
      </c>
      <c r="X77" s="62" t="s">
        <v>41</v>
      </c>
      <c r="Y77" s="10"/>
      <c r="Z77" s="10"/>
      <c r="AA77" s="10"/>
    </row>
    <row r="78" spans="1:27" ht="15.75" x14ac:dyDescent="0.25">
      <c r="A78" s="139">
        <v>1</v>
      </c>
      <c r="B78" s="89" t="s">
        <v>213</v>
      </c>
      <c r="C78" s="31"/>
      <c r="D78" s="31"/>
      <c r="E78" s="31"/>
      <c r="F78" s="31">
        <v>3</v>
      </c>
      <c r="G78" s="31">
        <v>5</v>
      </c>
      <c r="H78" s="31"/>
      <c r="I78" s="31">
        <v>2</v>
      </c>
      <c r="J78" s="31"/>
      <c r="K78" s="31">
        <v>0.9</v>
      </c>
      <c r="L78" s="31">
        <v>2</v>
      </c>
      <c r="M78" s="31"/>
      <c r="N78" s="31"/>
      <c r="O78" s="31"/>
      <c r="P78" s="31">
        <v>2</v>
      </c>
      <c r="Q78" s="31">
        <v>0.9</v>
      </c>
      <c r="R78" s="31">
        <v>0.9</v>
      </c>
      <c r="S78" s="31">
        <v>6</v>
      </c>
      <c r="T78" s="31">
        <f t="shared" ref="T78:T96" si="12">COUNTA(C78:S78)</f>
        <v>9</v>
      </c>
      <c r="U78" s="32">
        <f t="shared" ref="U78:U96" si="13">SUM(C78:S78)</f>
        <v>22.7</v>
      </c>
      <c r="V78" s="31">
        <f t="shared" ref="V78:V89" si="14">IFERROR(SMALL(C78:S78,1)+SMALL(C78:S78,2)+SMALL(C78:S78,3)+ SMALL(C78:S78,4)+SMALL(C78:S78,5)+SMALL(C78:S78,6),"")</f>
        <v>8.6999999999999993</v>
      </c>
      <c r="W78" s="113"/>
      <c r="X78" s="113">
        <v>0</v>
      </c>
      <c r="Z78" s="92"/>
      <c r="AA78" s="92"/>
    </row>
    <row r="79" spans="1:27" ht="15.75" x14ac:dyDescent="0.25">
      <c r="A79" s="139">
        <v>2</v>
      </c>
      <c r="B79" s="71" t="s">
        <v>226</v>
      </c>
      <c r="C79" s="31">
        <v>5</v>
      </c>
      <c r="D79" s="31"/>
      <c r="E79" s="31"/>
      <c r="F79" s="31"/>
      <c r="G79" s="31"/>
      <c r="H79" s="31"/>
      <c r="I79" s="31"/>
      <c r="J79" s="31">
        <v>0.9</v>
      </c>
      <c r="K79" s="31"/>
      <c r="L79" s="31"/>
      <c r="M79" s="31">
        <v>2</v>
      </c>
      <c r="N79" s="31"/>
      <c r="O79" s="31">
        <v>0.9</v>
      </c>
      <c r="P79" s="31">
        <v>0.9</v>
      </c>
      <c r="Q79" s="31">
        <v>2</v>
      </c>
      <c r="R79" s="31"/>
      <c r="S79" s="31">
        <v>4</v>
      </c>
      <c r="T79" s="31">
        <f t="shared" si="12"/>
        <v>7</v>
      </c>
      <c r="U79" s="32">
        <f t="shared" si="13"/>
        <v>15.700000000000001</v>
      </c>
      <c r="V79" s="31">
        <f t="shared" si="14"/>
        <v>10.7</v>
      </c>
      <c r="W79" s="113">
        <v>0</v>
      </c>
      <c r="X79" s="113"/>
      <c r="Z79" s="92"/>
      <c r="AA79" s="92"/>
    </row>
    <row r="80" spans="1:27" ht="15.75" x14ac:dyDescent="0.25">
      <c r="A80" s="139">
        <v>3</v>
      </c>
      <c r="B80" s="71" t="s">
        <v>214</v>
      </c>
      <c r="C80" s="31"/>
      <c r="D80" s="31">
        <v>0.9</v>
      </c>
      <c r="E80" s="31"/>
      <c r="F80" s="31"/>
      <c r="G80" s="31">
        <v>8</v>
      </c>
      <c r="H80" s="65"/>
      <c r="I80" s="31"/>
      <c r="J80" s="31">
        <v>2</v>
      </c>
      <c r="K80" s="31"/>
      <c r="L80" s="31">
        <v>3</v>
      </c>
      <c r="M80" s="31"/>
      <c r="N80" s="31"/>
      <c r="O80" s="31"/>
      <c r="P80" s="31">
        <v>5</v>
      </c>
      <c r="Q80" s="24">
        <v>4</v>
      </c>
      <c r="R80" s="24">
        <v>3</v>
      </c>
      <c r="S80" s="31">
        <v>0.9</v>
      </c>
      <c r="T80" s="31">
        <f t="shared" si="12"/>
        <v>8</v>
      </c>
      <c r="U80" s="32">
        <f t="shared" si="13"/>
        <v>26.799999999999997</v>
      </c>
      <c r="V80" s="31">
        <f t="shared" si="14"/>
        <v>13.8</v>
      </c>
      <c r="W80" s="113"/>
      <c r="X80" s="113"/>
      <c r="Z80" s="92"/>
      <c r="AA80" s="92"/>
    </row>
    <row r="81" spans="1:29" ht="17.45" customHeight="1" thickBot="1" x14ac:dyDescent="0.3">
      <c r="A81" s="298">
        <v>4</v>
      </c>
      <c r="B81" s="168" t="s">
        <v>221</v>
      </c>
      <c r="C81" s="190"/>
      <c r="D81" s="190">
        <v>2</v>
      </c>
      <c r="E81" s="190"/>
      <c r="F81" s="190"/>
      <c r="G81" s="190">
        <v>9</v>
      </c>
      <c r="H81" s="190"/>
      <c r="I81" s="190"/>
      <c r="J81" s="190"/>
      <c r="K81" s="190">
        <v>4</v>
      </c>
      <c r="L81" s="190"/>
      <c r="M81" s="190"/>
      <c r="N81" s="190"/>
      <c r="O81" s="190"/>
      <c r="P81" s="190">
        <v>7</v>
      </c>
      <c r="Q81" s="190">
        <v>6</v>
      </c>
      <c r="R81" s="190"/>
      <c r="S81" s="190">
        <v>5</v>
      </c>
      <c r="T81" s="190">
        <f t="shared" si="12"/>
        <v>6</v>
      </c>
      <c r="U81" s="191">
        <f t="shared" si="13"/>
        <v>33</v>
      </c>
      <c r="V81" s="190">
        <f t="shared" si="14"/>
        <v>33</v>
      </c>
      <c r="W81" s="184"/>
      <c r="X81" s="184"/>
      <c r="Z81" s="92"/>
      <c r="AA81" s="92"/>
    </row>
    <row r="82" spans="1:29" ht="13.15" customHeight="1" x14ac:dyDescent="0.25">
      <c r="A82" s="269">
        <v>5</v>
      </c>
      <c r="B82" s="99" t="s">
        <v>220</v>
      </c>
      <c r="C82" s="140">
        <v>2</v>
      </c>
      <c r="D82" s="140"/>
      <c r="E82" s="140"/>
      <c r="F82" s="140">
        <v>5</v>
      </c>
      <c r="G82" s="140"/>
      <c r="H82" s="141">
        <v>3</v>
      </c>
      <c r="I82" s="141"/>
      <c r="J82" s="187"/>
      <c r="K82" s="141"/>
      <c r="L82" s="141"/>
      <c r="M82" s="188"/>
      <c r="N82" s="141"/>
      <c r="O82" s="141"/>
      <c r="P82" s="140"/>
      <c r="Q82" s="141">
        <v>5</v>
      </c>
      <c r="R82" s="189"/>
      <c r="S82" s="141">
        <v>3</v>
      </c>
      <c r="T82" s="140">
        <f t="shared" si="12"/>
        <v>5</v>
      </c>
      <c r="U82" s="189">
        <f t="shared" si="13"/>
        <v>18</v>
      </c>
      <c r="V82" s="140" t="str">
        <f t="shared" si="14"/>
        <v/>
      </c>
      <c r="W82" s="142"/>
      <c r="X82" s="143">
        <v>0</v>
      </c>
      <c r="Z82" s="92"/>
      <c r="AA82" s="92"/>
    </row>
    <row r="83" spans="1:29" ht="15.75" x14ac:dyDescent="0.25">
      <c r="A83" s="269">
        <v>6</v>
      </c>
      <c r="B83" s="76" t="s">
        <v>215</v>
      </c>
      <c r="C83" s="31"/>
      <c r="D83" s="31">
        <v>6</v>
      </c>
      <c r="E83" s="31"/>
      <c r="F83" s="31"/>
      <c r="G83" s="31">
        <v>6</v>
      </c>
      <c r="H83" s="31">
        <v>5</v>
      </c>
      <c r="I83" s="31"/>
      <c r="J83" s="31"/>
      <c r="K83" s="31">
        <v>2</v>
      </c>
      <c r="L83" s="31"/>
      <c r="M83" s="31"/>
      <c r="N83" s="31">
        <v>2</v>
      </c>
      <c r="O83" s="31"/>
      <c r="P83" s="31"/>
      <c r="Q83" s="31"/>
      <c r="R83" s="31"/>
      <c r="S83" s="31"/>
      <c r="T83" s="31">
        <f t="shared" si="12"/>
        <v>5</v>
      </c>
      <c r="U83" s="32">
        <f t="shared" si="13"/>
        <v>21</v>
      </c>
      <c r="V83" s="31" t="str">
        <f t="shared" si="14"/>
        <v/>
      </c>
      <c r="W83" s="113"/>
      <c r="X83" s="113">
        <v>0</v>
      </c>
      <c r="Z83" s="92"/>
      <c r="AA83" s="92"/>
    </row>
    <row r="84" spans="1:29" ht="16.5" thickBot="1" x14ac:dyDescent="0.3">
      <c r="A84" s="269">
        <v>7</v>
      </c>
      <c r="B84" s="168" t="s">
        <v>90</v>
      </c>
      <c r="C84" s="190">
        <v>7</v>
      </c>
      <c r="D84" s="190"/>
      <c r="E84" s="190"/>
      <c r="F84" s="190"/>
      <c r="G84" s="190"/>
      <c r="H84" s="190">
        <v>4</v>
      </c>
      <c r="I84" s="190"/>
      <c r="J84" s="190"/>
      <c r="K84" s="190">
        <v>5</v>
      </c>
      <c r="L84" s="190"/>
      <c r="M84" s="190"/>
      <c r="N84" s="190"/>
      <c r="O84" s="190"/>
      <c r="P84" s="190"/>
      <c r="Q84" s="190">
        <v>3</v>
      </c>
      <c r="R84" s="190"/>
      <c r="S84" s="190">
        <v>2</v>
      </c>
      <c r="T84" s="190">
        <f t="shared" si="12"/>
        <v>5</v>
      </c>
      <c r="U84" s="191">
        <f t="shared" si="13"/>
        <v>21</v>
      </c>
      <c r="V84" s="190" t="str">
        <f t="shared" si="14"/>
        <v/>
      </c>
      <c r="W84" s="184"/>
      <c r="X84" s="184">
        <v>0</v>
      </c>
      <c r="Z84" s="92"/>
      <c r="AA84" s="92"/>
      <c r="AC84" s="145"/>
    </row>
    <row r="85" spans="1:29" ht="15.75" x14ac:dyDescent="0.25">
      <c r="A85" s="269">
        <v>8</v>
      </c>
      <c r="B85" s="174" t="s">
        <v>216</v>
      </c>
      <c r="C85" s="140"/>
      <c r="D85" s="140"/>
      <c r="E85" s="140"/>
      <c r="F85" s="140"/>
      <c r="G85" s="140">
        <v>3</v>
      </c>
      <c r="H85" s="189">
        <v>0.9</v>
      </c>
      <c r="I85" s="141"/>
      <c r="J85" s="187"/>
      <c r="K85" s="140"/>
      <c r="L85" s="140">
        <v>0.9</v>
      </c>
      <c r="M85" s="188"/>
      <c r="N85" s="140"/>
      <c r="O85" s="141"/>
      <c r="P85" s="141"/>
      <c r="Q85" s="141"/>
      <c r="R85" s="141">
        <v>2</v>
      </c>
      <c r="S85" s="141"/>
      <c r="T85" s="140">
        <f t="shared" si="12"/>
        <v>4</v>
      </c>
      <c r="U85" s="189">
        <f t="shared" si="13"/>
        <v>6.8</v>
      </c>
      <c r="V85" s="140" t="str">
        <f t="shared" si="14"/>
        <v/>
      </c>
      <c r="W85" s="142"/>
      <c r="X85" s="143"/>
      <c r="Z85" s="92"/>
      <c r="AA85" s="92"/>
    </row>
    <row r="86" spans="1:29" ht="16.5" thickBot="1" x14ac:dyDescent="0.3">
      <c r="A86" s="269">
        <v>9</v>
      </c>
      <c r="B86" s="168" t="s">
        <v>222</v>
      </c>
      <c r="C86" s="190">
        <v>6</v>
      </c>
      <c r="D86" s="190"/>
      <c r="E86" s="190"/>
      <c r="F86" s="190">
        <v>6</v>
      </c>
      <c r="G86" s="190">
        <v>7</v>
      </c>
      <c r="H86" s="194"/>
      <c r="I86" s="194"/>
      <c r="J86" s="195"/>
      <c r="K86" s="194"/>
      <c r="L86" s="194"/>
      <c r="M86" s="196"/>
      <c r="N86" s="194"/>
      <c r="O86" s="194"/>
      <c r="P86" s="194"/>
      <c r="Q86" s="194"/>
      <c r="R86" s="194">
        <v>4</v>
      </c>
      <c r="S86" s="194"/>
      <c r="T86" s="190">
        <f t="shared" si="12"/>
        <v>4</v>
      </c>
      <c r="U86" s="191">
        <f t="shared" si="13"/>
        <v>23</v>
      </c>
      <c r="V86" s="191" t="str">
        <f t="shared" si="14"/>
        <v/>
      </c>
      <c r="W86" s="272"/>
      <c r="X86" s="197"/>
      <c r="Z86" s="92"/>
      <c r="AA86" s="92"/>
    </row>
    <row r="87" spans="1:29" ht="15.75" x14ac:dyDescent="0.25">
      <c r="A87" s="269">
        <v>10</v>
      </c>
      <c r="B87" s="99" t="s">
        <v>217</v>
      </c>
      <c r="C87" s="140">
        <v>0.9</v>
      </c>
      <c r="D87" s="140"/>
      <c r="E87" s="140">
        <v>0.9</v>
      </c>
      <c r="F87" s="140">
        <v>4</v>
      </c>
      <c r="G87" s="140"/>
      <c r="H87" s="271"/>
      <c r="I87" s="140"/>
      <c r="J87" s="140"/>
      <c r="K87" s="271"/>
      <c r="L87" s="271"/>
      <c r="M87" s="140"/>
      <c r="N87" s="140"/>
      <c r="O87" s="140"/>
      <c r="P87" s="140"/>
      <c r="Q87" s="140"/>
      <c r="R87" s="140"/>
      <c r="S87" s="140"/>
      <c r="T87" s="140">
        <f t="shared" si="12"/>
        <v>3</v>
      </c>
      <c r="U87" s="189">
        <f t="shared" si="13"/>
        <v>5.8</v>
      </c>
      <c r="V87" s="140" t="str">
        <f t="shared" si="14"/>
        <v/>
      </c>
      <c r="W87" s="179"/>
      <c r="X87" s="179"/>
    </row>
    <row r="88" spans="1:29" ht="15.75" x14ac:dyDescent="0.25">
      <c r="A88" s="269">
        <v>11</v>
      </c>
      <c r="B88" s="89" t="s">
        <v>223</v>
      </c>
      <c r="C88" s="31"/>
      <c r="D88" s="31"/>
      <c r="E88" s="31"/>
      <c r="F88" s="31">
        <v>2</v>
      </c>
      <c r="G88" s="31">
        <v>0.9</v>
      </c>
      <c r="H88" s="31"/>
      <c r="I88" s="31"/>
      <c r="J88" s="31"/>
      <c r="K88" s="31"/>
      <c r="L88" s="31"/>
      <c r="M88" s="31"/>
      <c r="N88" s="31"/>
      <c r="O88" s="31"/>
      <c r="P88" s="31">
        <v>3</v>
      </c>
      <c r="Q88" s="31"/>
      <c r="R88" s="31"/>
      <c r="S88" s="31"/>
      <c r="T88" s="31">
        <f t="shared" si="12"/>
        <v>3</v>
      </c>
      <c r="U88" s="32">
        <f t="shared" si="13"/>
        <v>5.9</v>
      </c>
      <c r="V88" s="31" t="str">
        <f t="shared" si="14"/>
        <v/>
      </c>
      <c r="W88" s="113"/>
      <c r="X88" s="113"/>
    </row>
    <row r="89" spans="1:29" ht="15.75" x14ac:dyDescent="0.25">
      <c r="A89" s="269">
        <v>12</v>
      </c>
      <c r="B89" s="71" t="s">
        <v>218</v>
      </c>
      <c r="C89" s="31"/>
      <c r="D89" s="31">
        <v>4</v>
      </c>
      <c r="E89" s="31"/>
      <c r="F89" s="31"/>
      <c r="G89" s="31">
        <v>2</v>
      </c>
      <c r="H89" s="31"/>
      <c r="I89" s="31">
        <v>0.9</v>
      </c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>
        <f t="shared" si="12"/>
        <v>3</v>
      </c>
      <c r="U89" s="32">
        <f t="shared" si="13"/>
        <v>6.9</v>
      </c>
      <c r="V89" s="31" t="str">
        <f t="shared" si="14"/>
        <v/>
      </c>
      <c r="W89" s="113"/>
      <c r="X89" s="113"/>
    </row>
    <row r="90" spans="1:29" ht="15.75" x14ac:dyDescent="0.25">
      <c r="A90" s="269">
        <v>13</v>
      </c>
      <c r="B90" s="71" t="s">
        <v>219</v>
      </c>
      <c r="C90" s="31"/>
      <c r="D90" s="31">
        <v>3</v>
      </c>
      <c r="E90" s="31"/>
      <c r="F90" s="31">
        <v>0.9</v>
      </c>
      <c r="G90" s="31">
        <v>4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>
        <f t="shared" si="12"/>
        <v>3</v>
      </c>
      <c r="U90" s="32">
        <f t="shared" si="13"/>
        <v>7.9</v>
      </c>
      <c r="V90" s="31"/>
      <c r="W90" s="113"/>
      <c r="X90" s="113"/>
    </row>
    <row r="91" spans="1:29" ht="16.5" thickBot="1" x14ac:dyDescent="0.3">
      <c r="A91" s="269">
        <v>14</v>
      </c>
      <c r="B91" s="168" t="s">
        <v>166</v>
      </c>
      <c r="C91" s="190">
        <v>4</v>
      </c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>
        <v>7</v>
      </c>
      <c r="R91" s="190"/>
      <c r="S91" s="190">
        <v>7</v>
      </c>
      <c r="T91" s="190">
        <f t="shared" si="12"/>
        <v>3</v>
      </c>
      <c r="U91" s="191">
        <f t="shared" si="13"/>
        <v>18</v>
      </c>
      <c r="V91" s="190" t="str">
        <f>IFERROR(SMALL(C91:S91,1)+SMALL(C91:S91,2)+SMALL(C91:S91,3)+ SMALL(C91:S91,4)+SMALL(C91:S91,5)+SMALL(C91:S91,6),"")</f>
        <v/>
      </c>
      <c r="W91" s="184"/>
      <c r="X91" s="184"/>
    </row>
    <row r="92" spans="1:29" ht="15.75" x14ac:dyDescent="0.25">
      <c r="A92" s="269">
        <v>15</v>
      </c>
      <c r="B92" s="227" t="s">
        <v>224</v>
      </c>
      <c r="C92" s="228">
        <v>3</v>
      </c>
      <c r="D92" s="228"/>
      <c r="E92" s="228">
        <v>2</v>
      </c>
      <c r="F92" s="228"/>
      <c r="G92" s="228"/>
      <c r="H92" s="230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>
        <f t="shared" si="12"/>
        <v>2</v>
      </c>
      <c r="U92" s="229">
        <f t="shared" si="13"/>
        <v>5</v>
      </c>
      <c r="V92" s="228" t="str">
        <f>IFERROR(SMALL(C92:S92,1)+SMALL(C92:S92,2)+SMALL(C92:S92,3)+ SMALL(C92:S92,4)+SMALL(C92:S92,5)+SMALL(C92:S92,6),"")</f>
        <v/>
      </c>
      <c r="W92" s="231">
        <v>0</v>
      </c>
      <c r="X92" s="231"/>
    </row>
    <row r="93" spans="1:29" ht="15.75" x14ac:dyDescent="0.25">
      <c r="A93" s="269">
        <v>16</v>
      </c>
      <c r="B93" s="174" t="s">
        <v>225</v>
      </c>
      <c r="C93" s="192"/>
      <c r="D93" s="192"/>
      <c r="E93" s="192"/>
      <c r="F93" s="192"/>
      <c r="G93" s="192"/>
      <c r="H93" s="192">
        <v>2</v>
      </c>
      <c r="I93" s="192"/>
      <c r="J93" s="192"/>
      <c r="K93" s="192">
        <v>3</v>
      </c>
      <c r="L93" s="192"/>
      <c r="M93" s="192"/>
      <c r="N93" s="192"/>
      <c r="O93" s="192"/>
      <c r="P93" s="192"/>
      <c r="Q93" s="192"/>
      <c r="R93" s="192"/>
      <c r="S93" s="192"/>
      <c r="T93" s="140">
        <f t="shared" si="12"/>
        <v>2</v>
      </c>
      <c r="U93" s="189">
        <f t="shared" si="13"/>
        <v>5</v>
      </c>
      <c r="V93" s="192" t="str">
        <f>IFERROR(SMALL(C93:S93,1)+SMALL(C93:S93,2)+SMALL(C93:S93,3)+ SMALL(C93:S93,4)+SMALL(C93:S93,5)+SMALL(C93:S93,6),"")</f>
        <v/>
      </c>
      <c r="W93" s="193"/>
      <c r="X93" s="193"/>
    </row>
    <row r="94" spans="1:29" ht="16.5" thickBot="1" x14ac:dyDescent="0.3">
      <c r="A94" s="269">
        <v>17</v>
      </c>
      <c r="B94" s="168" t="s">
        <v>98</v>
      </c>
      <c r="C94" s="190"/>
      <c r="D94" s="190">
        <v>5</v>
      </c>
      <c r="E94" s="190"/>
      <c r="F94" s="190"/>
      <c r="G94" s="190"/>
      <c r="H94" s="194"/>
      <c r="I94" s="194"/>
      <c r="J94" s="190"/>
      <c r="K94" s="194"/>
      <c r="L94" s="194"/>
      <c r="M94" s="194"/>
      <c r="N94" s="194"/>
      <c r="O94" s="194"/>
      <c r="P94" s="194">
        <v>6</v>
      </c>
      <c r="Q94" s="194"/>
      <c r="R94" s="194"/>
      <c r="S94" s="194"/>
      <c r="T94" s="190">
        <f t="shared" si="12"/>
        <v>2</v>
      </c>
      <c r="U94" s="191">
        <f t="shared" si="13"/>
        <v>11</v>
      </c>
      <c r="V94" s="190" t="str">
        <f>IFERROR(SMALL(C94:S94,1)+SMALL(C94:S94,2)+SMALL(C94:S94,3)+ SMALL(C94:S94,4)+SMALL(C94:S94,5)+SMALL(C94:S94,6),"")</f>
        <v/>
      </c>
      <c r="W94" s="198"/>
      <c r="X94" s="197"/>
    </row>
    <row r="95" spans="1:29" x14ac:dyDescent="0.25">
      <c r="A95" s="269">
        <v>18</v>
      </c>
      <c r="B95" s="250" t="s">
        <v>230</v>
      </c>
      <c r="C95" s="240"/>
      <c r="D95" s="240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>
        <v>2</v>
      </c>
      <c r="P95" s="240"/>
      <c r="Q95" s="240"/>
      <c r="R95" s="240"/>
      <c r="S95" s="240"/>
      <c r="T95" s="240">
        <f t="shared" si="12"/>
        <v>1</v>
      </c>
      <c r="U95" s="240">
        <f t="shared" si="13"/>
        <v>2</v>
      </c>
      <c r="V95" s="240" t="str">
        <f>IFERROR(SMALL(C95:S95,1)+SMALL(C95:S95,2)+SMALL(C95:S95,3)+ SMALL(C95:S95,4)+SMALL(C95:S95,5)+SMALL(C95:S95,6),"")</f>
        <v/>
      </c>
      <c r="W95" s="167"/>
      <c r="X95" s="167"/>
    </row>
    <row r="96" spans="1:29" ht="15.75" x14ac:dyDescent="0.25">
      <c r="A96" s="269">
        <v>19</v>
      </c>
      <c r="B96" s="270" t="s">
        <v>234</v>
      </c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>
        <v>4</v>
      </c>
      <c r="Q96" s="58"/>
      <c r="R96" s="58"/>
      <c r="S96" s="58"/>
      <c r="T96" s="31">
        <f t="shared" si="12"/>
        <v>1</v>
      </c>
      <c r="U96" s="32">
        <f t="shared" si="13"/>
        <v>4</v>
      </c>
      <c r="V96" s="55"/>
      <c r="W96" s="144"/>
      <c r="X96" s="144"/>
    </row>
    <row r="97" spans="3:22" x14ac:dyDescent="0.2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3:22" x14ac:dyDescent="0.2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3:22" x14ac:dyDescent="0.2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3:22" x14ac:dyDescent="0.2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3:22" x14ac:dyDescent="0.2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3:22" x14ac:dyDescent="0.2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3:22" x14ac:dyDescent="0.25">
      <c r="C103" s="35"/>
      <c r="M103" s="35"/>
    </row>
    <row r="104" spans="3:22" x14ac:dyDescent="0.25">
      <c r="C104" s="35"/>
      <c r="M104" s="35"/>
    </row>
    <row r="105" spans="3:22" x14ac:dyDescent="0.25">
      <c r="C105" s="35"/>
      <c r="M105" s="35"/>
    </row>
  </sheetData>
  <sortState ref="B82:X96">
    <sortCondition descending="1" ref="T82:T96"/>
    <sortCondition ref="U82:U9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Eindstand Heren</vt:lpstr>
      <vt:lpstr>Eindstand Dames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Gjalt Roorda</dc:creator>
  <cp:keywords/>
  <dc:description/>
  <cp:lastModifiedBy>Jelmer Bouma</cp:lastModifiedBy>
  <cp:revision/>
  <dcterms:created xsi:type="dcterms:W3CDTF">2017-04-04T11:01:48Z</dcterms:created>
  <dcterms:modified xsi:type="dcterms:W3CDTF">2019-11-14T14:30:41Z</dcterms:modified>
  <cp:category/>
  <cp:contentStatus/>
</cp:coreProperties>
</file>